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0730" windowHeight="11760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L32" i="1"/>
  <c r="A33" i="1"/>
  <c r="B33" i="1"/>
  <c r="F42" i="1"/>
  <c r="F43" i="1" s="1"/>
  <c r="G42" i="1"/>
  <c r="G43" i="1" s="1"/>
  <c r="H42" i="1"/>
  <c r="H43" i="1" s="1"/>
  <c r="I42" i="1"/>
  <c r="I43" i="1" s="1"/>
  <c r="J42" i="1"/>
  <c r="L42" i="1"/>
  <c r="A43" i="1"/>
  <c r="B43" i="1"/>
  <c r="J43" i="1"/>
  <c r="L43" i="1"/>
  <c r="F51" i="1"/>
  <c r="F62" i="1" s="1"/>
  <c r="G51" i="1"/>
  <c r="G62" i="1" s="1"/>
  <c r="H51" i="1"/>
  <c r="I51" i="1"/>
  <c r="J51" i="1"/>
  <c r="L51" i="1"/>
  <c r="A52" i="1"/>
  <c r="B52" i="1"/>
  <c r="F61" i="1"/>
  <c r="G61" i="1"/>
  <c r="H61" i="1"/>
  <c r="H62" i="1" s="1"/>
  <c r="I61" i="1"/>
  <c r="I62" i="1" s="1"/>
  <c r="J61" i="1"/>
  <c r="J62" i="1" s="1"/>
  <c r="L61" i="1"/>
  <c r="L62" i="1" s="1"/>
  <c r="A62" i="1"/>
  <c r="B62" i="1"/>
  <c r="F70" i="1"/>
  <c r="F81" i="1" s="1"/>
  <c r="G70" i="1"/>
  <c r="G81" i="1" s="1"/>
  <c r="H70" i="1"/>
  <c r="H81" i="1" s="1"/>
  <c r="I70" i="1"/>
  <c r="I81" i="1" s="1"/>
  <c r="J70" i="1"/>
  <c r="L70" i="1"/>
  <c r="A71" i="1"/>
  <c r="B71" i="1"/>
  <c r="F80" i="1"/>
  <c r="G80" i="1"/>
  <c r="H80" i="1"/>
  <c r="I80" i="1"/>
  <c r="J80" i="1"/>
  <c r="J81" i="1" s="1"/>
  <c r="L80" i="1"/>
  <c r="L81" i="1" s="1"/>
  <c r="A81" i="1"/>
  <c r="B81" i="1"/>
  <c r="F89" i="1"/>
  <c r="G89" i="1"/>
  <c r="H89" i="1"/>
  <c r="H100" i="1" s="1"/>
  <c r="I89" i="1"/>
  <c r="I100" i="1" s="1"/>
  <c r="J89" i="1"/>
  <c r="J100" i="1" s="1"/>
  <c r="L89" i="1"/>
  <c r="L100" i="1" s="1"/>
  <c r="A90" i="1"/>
  <c r="B90" i="1"/>
  <c r="F99" i="1"/>
  <c r="G99" i="1"/>
  <c r="H99" i="1"/>
  <c r="I99" i="1"/>
  <c r="J99" i="1"/>
  <c r="L99" i="1"/>
  <c r="A100" i="1"/>
  <c r="B100" i="1"/>
  <c r="F100" i="1"/>
  <c r="G100" i="1"/>
  <c r="F108" i="1"/>
  <c r="G108" i="1"/>
  <c r="H108" i="1"/>
  <c r="I108" i="1"/>
  <c r="J108" i="1"/>
  <c r="L108" i="1"/>
  <c r="L119" i="1" s="1"/>
  <c r="B109" i="1"/>
  <c r="F118" i="1"/>
  <c r="F119" i="1" s="1"/>
  <c r="G118" i="1"/>
  <c r="H118" i="1"/>
  <c r="I118" i="1"/>
  <c r="J118" i="1"/>
  <c r="L118" i="1"/>
  <c r="A119" i="1"/>
  <c r="B119" i="1"/>
  <c r="G119" i="1"/>
  <c r="H119" i="1"/>
  <c r="I119" i="1"/>
  <c r="J119" i="1"/>
  <c r="F127" i="1"/>
  <c r="G127" i="1"/>
  <c r="H127" i="1"/>
  <c r="I127" i="1"/>
  <c r="J127" i="1"/>
  <c r="L127" i="1"/>
  <c r="A128" i="1"/>
  <c r="B128" i="1"/>
  <c r="F137" i="1"/>
  <c r="F138" i="1" s="1"/>
  <c r="G137" i="1"/>
  <c r="G138" i="1" s="1"/>
  <c r="H137" i="1"/>
  <c r="H138" i="1" s="1"/>
  <c r="I137" i="1"/>
  <c r="J137" i="1"/>
  <c r="L137" i="1"/>
  <c r="A138" i="1"/>
  <c r="B138" i="1"/>
  <c r="I138" i="1"/>
  <c r="J138" i="1"/>
  <c r="L138" i="1"/>
  <c r="F146" i="1"/>
  <c r="F157" i="1" s="1"/>
  <c r="G146" i="1"/>
  <c r="H146" i="1"/>
  <c r="I146" i="1"/>
  <c r="J146" i="1"/>
  <c r="L146" i="1"/>
  <c r="A147" i="1"/>
  <c r="B147" i="1"/>
  <c r="F156" i="1"/>
  <c r="G156" i="1"/>
  <c r="G157" i="1" s="1"/>
  <c r="H156" i="1"/>
  <c r="H157" i="1" s="1"/>
  <c r="I156" i="1"/>
  <c r="I157" i="1" s="1"/>
  <c r="J156" i="1"/>
  <c r="J157" i="1" s="1"/>
  <c r="L156" i="1"/>
  <c r="A157" i="1"/>
  <c r="B157" i="1"/>
  <c r="L157" i="1"/>
  <c r="F165" i="1"/>
  <c r="F176" i="1" s="1"/>
  <c r="G165" i="1"/>
  <c r="G176" i="1" s="1"/>
  <c r="H165" i="1"/>
  <c r="H176" i="1" s="1"/>
  <c r="I165" i="1"/>
  <c r="J165" i="1"/>
  <c r="L165" i="1"/>
  <c r="A166" i="1"/>
  <c r="B166" i="1"/>
  <c r="F175" i="1"/>
  <c r="G175" i="1"/>
  <c r="H175" i="1"/>
  <c r="I175" i="1"/>
  <c r="I176" i="1" s="1"/>
  <c r="J175" i="1"/>
  <c r="J176" i="1" s="1"/>
  <c r="L175" i="1"/>
  <c r="L176" i="1" s="1"/>
  <c r="A176" i="1"/>
  <c r="B176" i="1"/>
  <c r="F184" i="1"/>
  <c r="G184" i="1"/>
  <c r="G195" i="1" s="1"/>
  <c r="H184" i="1"/>
  <c r="H195" i="1" s="1"/>
  <c r="I184" i="1"/>
  <c r="I195" i="1" s="1"/>
  <c r="J184" i="1"/>
  <c r="J195" i="1" s="1"/>
  <c r="L184" i="1"/>
  <c r="A185" i="1"/>
  <c r="B185" i="1"/>
  <c r="F194" i="1"/>
  <c r="G194" i="1"/>
  <c r="H194" i="1"/>
  <c r="I194" i="1"/>
  <c r="J194" i="1"/>
  <c r="L194" i="1"/>
  <c r="L195" i="1" s="1"/>
  <c r="A195" i="1"/>
  <c r="B195" i="1"/>
  <c r="F195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F196" i="1"/>
  <c r="H196" i="1"/>
  <c r="I196" i="1"/>
</calcChain>
</file>

<file path=xl/sharedStrings.xml><?xml version="1.0" encoding="utf-8"?>
<sst xmlns="http://schemas.openxmlformats.org/spreadsheetml/2006/main" count="249" uniqueCount="78">
  <si>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</si>
  <si>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</si>
  <si>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</si>
  <si>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</si>
  <si>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</si>
  <si>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</si>
  <si>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</si>
  <si>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</si>
  <si>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</si>
  <si>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</si>
  <si>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</si>
  <si>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</si>
  <si>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</si>
  <si>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</si>
  <si>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</si>
  <si>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</si>
  <si>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</si>
  <si>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</si>
  <si>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</si>
  <si>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</si>
  <si>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</si>
  <si>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</si>
  <si>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</si>
  <si>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</si>
  <si>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</si>
  <si>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</si>
  <si>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</si>
  <si>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</si>
  <si>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</si>
  <si>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</si>
  <si>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</si>
  <si>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</si>
  <si>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</si>
  <si>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</si>
  <si>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</si>
  <si>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</si>
  <si>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</si>
  <si>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</si>
  <si>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</si>
  <si>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Котлеты рыбы с соусом</t>
  </si>
  <si>
    <t>Чай с сахаром</t>
  </si>
  <si>
    <t xml:space="preserve">Хлеб пшеничный </t>
  </si>
  <si>
    <t>Пюре картофельное с м/сливоч.</t>
  </si>
  <si>
    <t>Салат из белокочанной капусты с морковью</t>
  </si>
  <si>
    <t>ПР</t>
  </si>
  <si>
    <t>Каша молочная геркулесовая с маслом слив.</t>
  </si>
  <si>
    <t>Хлеб пшеничный</t>
  </si>
  <si>
    <t>яйцо вареное</t>
  </si>
  <si>
    <t>Какао с молоком</t>
  </si>
  <si>
    <t>Биточки из мяса с соусом</t>
  </si>
  <si>
    <t>Чай с лимоном</t>
  </si>
  <si>
    <t>Макаронные изделия отварные</t>
  </si>
  <si>
    <t>Салат из свеклы отварной</t>
  </si>
  <si>
    <t xml:space="preserve">закуска </t>
  </si>
  <si>
    <t>Рагу овощное из птицы</t>
  </si>
  <si>
    <t>Икра кабачковая</t>
  </si>
  <si>
    <t>Котлеты из мяса с соусом</t>
  </si>
  <si>
    <t>Компот из смеси сухофруктов +С витамин</t>
  </si>
  <si>
    <t>Каша перловая рассыпчатая с маслом слив.</t>
  </si>
  <si>
    <t>Икра свекольная</t>
  </si>
  <si>
    <t>Плов из птицы</t>
  </si>
  <si>
    <t>Салат из моркови (припущен) с сахаром</t>
  </si>
  <si>
    <t>гор. блюдо</t>
  </si>
  <si>
    <t>Суп молочный с вермишелью</t>
  </si>
  <si>
    <t>Кофейный напиток с молоком</t>
  </si>
  <si>
    <t>Бутерброд с маслом, с сыром</t>
  </si>
  <si>
    <t>Запеканка рисовая с творогом и с молоком сгущенным</t>
  </si>
  <si>
    <t>Кисель+С витамин</t>
  </si>
  <si>
    <t>Печенье</t>
  </si>
  <si>
    <t>Птица тушеная в соусе</t>
  </si>
  <si>
    <t>Салат из белокачанной капусты с морковью</t>
  </si>
  <si>
    <t>Каша пшенная рассыпчатая с маслом слив.</t>
  </si>
  <si>
    <t>Сосиски отварные с томатным соусом</t>
  </si>
  <si>
    <t>Кисель + С витамин</t>
  </si>
  <si>
    <t>Каша гречневая рассыпчатая</t>
  </si>
  <si>
    <t>Икра морковная</t>
  </si>
  <si>
    <t>ГБОУ ООШ с. Парфёновка</t>
  </si>
  <si>
    <t>Козлова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</si>
</sst>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76</v>
      </c>
      <c r="D1" s="61"/>
      <c r="E1" s="61"/>
      <c r="F1" s="11" t="s">
        <v>16</v>
      </c>
      <c r="G1" s="2" t="s">
        <v>17</v>
      </c>
      <c r="H1" s="62" t="s">
        <v>38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18</v>
      </c>
      <c r="H2" s="62" t="s">
        <v>77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1" t="s">
        <v>27</v>
      </c>
      <c r="E6" s="53" t="s">
        <v>72</v>
      </c>
      <c r="F6" s="56">
        <v>100</v>
      </c>
      <c r="G6" s="39">
        <v>6.15</v>
      </c>
      <c r="H6" s="39">
        <v>12.02</v>
      </c>
      <c r="I6" s="39">
        <v>3.89</v>
      </c>
      <c r="J6" s="39">
        <v>149.4</v>
      </c>
      <c r="K6" s="40">
        <v>243</v>
      </c>
      <c r="L6" s="39"/>
    </row>
    <row r="7" spans="1:12" ht="15" x14ac:dyDescent="0.25">
      <c r="A7" s="22"/>
      <c r="B7" s="14"/>
      <c r="C7" s="10"/>
      <c r="D7" s="41" t="s">
        <v>22</v>
      </c>
      <c r="E7" s="54" t="s">
        <v>73</v>
      </c>
      <c r="F7" s="52">
        <v>200</v>
      </c>
      <c r="G7" s="42">
        <v>0</v>
      </c>
      <c r="H7" s="42">
        <v>0</v>
      </c>
      <c r="I7" s="42">
        <v>30.96</v>
      </c>
      <c r="J7" s="42">
        <v>118.62</v>
      </c>
      <c r="K7" s="43">
        <v>383</v>
      </c>
      <c r="L7" s="42"/>
    </row>
    <row r="8" spans="1:12" ht="15" x14ac:dyDescent="0.25">
      <c r="A8" s="22"/>
      <c r="B8" s="14"/>
      <c r="C8" s="10"/>
      <c r="D8" s="41" t="s">
        <v>23</v>
      </c>
      <c r="E8" s="54" t="s">
        <v>46</v>
      </c>
      <c r="F8" s="52">
        <v>30</v>
      </c>
      <c r="G8" s="42">
        <v>2.4300000000000002</v>
      </c>
      <c r="H8" s="42">
        <v>0.3</v>
      </c>
      <c r="I8" s="42">
        <v>14.64</v>
      </c>
      <c r="J8" s="42">
        <v>81.02</v>
      </c>
      <c r="K8" s="43" t="s">
        <v>44</v>
      </c>
      <c r="L8" s="42"/>
    </row>
    <row r="9" spans="1:12" ht="15" x14ac:dyDescent="0.25">
      <c r="A9" s="22"/>
      <c r="B9" s="14"/>
      <c r="C9" s="10"/>
      <c r="D9" s="52" t="s">
        <v>28</v>
      </c>
      <c r="E9" s="54" t="s">
        <v>74</v>
      </c>
      <c r="F9" s="52">
        <v>150</v>
      </c>
      <c r="G9" s="42">
        <v>3.06</v>
      </c>
      <c r="H9" s="42">
        <v>4.8</v>
      </c>
      <c r="I9" s="42">
        <v>20.440000000000001</v>
      </c>
      <c r="J9" s="42">
        <v>150</v>
      </c>
      <c r="K9" s="43">
        <v>302</v>
      </c>
      <c r="L9" s="42"/>
    </row>
    <row r="10" spans="1:12" ht="15.75" thickBot="1" x14ac:dyDescent="0.3">
      <c r="A10" s="22"/>
      <c r="B10" s="14"/>
      <c r="C10" s="10"/>
      <c r="D10" s="57" t="s">
        <v>25</v>
      </c>
      <c r="E10" s="58" t="s">
        <v>75</v>
      </c>
      <c r="F10" s="57">
        <v>60</v>
      </c>
      <c r="G10" s="42">
        <v>0.79</v>
      </c>
      <c r="H10" s="42">
        <v>1.95</v>
      </c>
      <c r="I10" s="42">
        <v>3.88</v>
      </c>
      <c r="J10" s="42">
        <v>36.24</v>
      </c>
      <c r="K10" s="43">
        <v>75</v>
      </c>
      <c r="L10" s="42">
        <v>67.8</v>
      </c>
    </row>
    <row r="11" spans="1:12" ht="15" x14ac:dyDescent="0.25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540</v>
      </c>
      <c r="G13" s="18">
        <f t="shared" ref="G13:J13" si="0">SUM(G6:G12)</f>
        <v>12.43</v>
      </c>
      <c r="H13" s="18">
        <f t="shared" si="0"/>
        <v>19.07</v>
      </c>
      <c r="I13" s="18">
        <f t="shared" si="0"/>
        <v>73.81</v>
      </c>
      <c r="J13" s="18">
        <f t="shared" si="0"/>
        <v>535.28</v>
      </c>
      <c r="K13" s="24"/>
      <c r="L13" s="18">
        <f t="shared" ref="L13" si="1">SUM(L6:L12)</f>
        <v>67.8</v>
      </c>
    </row>
    <row r="14" spans="1:12" ht="15" x14ac:dyDescent="0.2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0"/>
      <c r="D15" s="6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63" t="s">
        <v>4</v>
      </c>
      <c r="D24" s="64"/>
      <c r="E24" s="30"/>
      <c r="F24" s="31">
        <f>F13+F23</f>
        <v>540</v>
      </c>
      <c r="G24" s="31">
        <f t="shared" ref="G24:J24" si="4">G13+G23</f>
        <v>12.43</v>
      </c>
      <c r="H24" s="31">
        <f t="shared" si="4"/>
        <v>19.07</v>
      </c>
      <c r="I24" s="31">
        <f t="shared" si="4"/>
        <v>73.81</v>
      </c>
      <c r="J24" s="31">
        <f t="shared" si="4"/>
        <v>535.28</v>
      </c>
      <c r="K24" s="31"/>
      <c r="L24" s="31">
        <f t="shared" ref="L24" si="5">L13+L23</f>
        <v>67.8</v>
      </c>
    </row>
    <row r="25" spans="1:12" ht="15" x14ac:dyDescent="0.25">
      <c r="A25" s="19">
        <v>1</v>
      </c>
      <c r="B25" s="20">
        <v>2</v>
      </c>
      <c r="C25" s="21" t="s">
        <v>20</v>
      </c>
      <c r="D25" s="54" t="s">
        <v>27</v>
      </c>
      <c r="E25" s="53" t="s">
        <v>39</v>
      </c>
      <c r="F25" s="55">
        <v>100</v>
      </c>
      <c r="G25" s="39">
        <v>5.41</v>
      </c>
      <c r="H25" s="39">
        <v>3.98</v>
      </c>
      <c r="I25" s="39">
        <v>12.32</v>
      </c>
      <c r="J25" s="39">
        <v>107.3</v>
      </c>
      <c r="K25" s="40">
        <v>234</v>
      </c>
      <c r="L25" s="39"/>
    </row>
    <row r="26" spans="1:12" ht="30" x14ac:dyDescent="0.25">
      <c r="A26" s="22"/>
      <c r="B26" s="14"/>
      <c r="C26" s="10"/>
      <c r="D26" s="54" t="s">
        <v>22</v>
      </c>
      <c r="E26" s="54" t="s">
        <v>40</v>
      </c>
      <c r="F26" s="52">
        <v>200</v>
      </c>
      <c r="G26" s="42">
        <v>7.0000000000000007E-2</v>
      </c>
      <c r="H26" s="42">
        <v>0.02</v>
      </c>
      <c r="I26" s="42">
        <v>15</v>
      </c>
      <c r="J26" s="42">
        <v>93</v>
      </c>
      <c r="K26" s="43">
        <v>376</v>
      </c>
      <c r="L26" s="42"/>
    </row>
    <row r="27" spans="1:12" ht="15" x14ac:dyDescent="0.25">
      <c r="A27" s="22"/>
      <c r="B27" s="14"/>
      <c r="C27" s="10"/>
      <c r="D27" s="54" t="s">
        <v>23</v>
      </c>
      <c r="E27" s="54" t="s">
        <v>41</v>
      </c>
      <c r="F27" s="52">
        <v>45</v>
      </c>
      <c r="G27" s="42">
        <v>3.8</v>
      </c>
      <c r="H27" s="42">
        <v>0.4</v>
      </c>
      <c r="I27" s="42">
        <v>24.6</v>
      </c>
      <c r="J27" s="42">
        <v>170.36</v>
      </c>
      <c r="K27" s="43" t="s">
        <v>44</v>
      </c>
      <c r="L27" s="42"/>
    </row>
    <row r="28" spans="1:12" ht="15" x14ac:dyDescent="0.25">
      <c r="A28" s="22"/>
      <c r="B28" s="14"/>
      <c r="C28" s="10"/>
      <c r="D28" s="52" t="s">
        <v>28</v>
      </c>
      <c r="E28" s="54" t="s">
        <v>42</v>
      </c>
      <c r="F28" s="52">
        <v>150</v>
      </c>
      <c r="G28" s="42">
        <v>3.06</v>
      </c>
      <c r="H28" s="42">
        <v>4.8</v>
      </c>
      <c r="I28" s="42">
        <v>20.440000000000001</v>
      </c>
      <c r="J28" s="42">
        <v>150</v>
      </c>
      <c r="K28" s="43">
        <v>312</v>
      </c>
      <c r="L28" s="42"/>
    </row>
    <row r="29" spans="1:12" ht="15" x14ac:dyDescent="0.25">
      <c r="A29" s="22"/>
      <c r="B29" s="14"/>
      <c r="C29" s="10"/>
      <c r="D29" s="52" t="s">
        <v>25</v>
      </c>
      <c r="E29" s="54" t="s">
        <v>43</v>
      </c>
      <c r="F29" s="52">
        <v>60</v>
      </c>
      <c r="G29" s="42">
        <v>0.79</v>
      </c>
      <c r="H29" s="42">
        <v>1.95</v>
      </c>
      <c r="I29" s="42">
        <v>3.88</v>
      </c>
      <c r="J29" s="42">
        <v>36.24</v>
      </c>
      <c r="K29" s="43">
        <v>45</v>
      </c>
      <c r="L29" s="42">
        <v>67.8</v>
      </c>
    </row>
    <row r="30" spans="1:12" ht="15" x14ac:dyDescent="0.25">
      <c r="A30" s="22"/>
      <c r="B30" s="14"/>
      <c r="C30" s="10"/>
      <c r="D30" s="5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2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3"/>
      <c r="B32" s="16"/>
      <c r="C32" s="7"/>
      <c r="D32" s="17" t="s">
        <v>32</v>
      </c>
      <c r="E32" s="8"/>
      <c r="F32" s="18">
        <f>SUM(F25:F31)</f>
        <v>555</v>
      </c>
      <c r="G32" s="18">
        <f t="shared" ref="G32:J32" si="6">SUM(G25:G31)</f>
        <v>13.130000000000003</v>
      </c>
      <c r="H32" s="18">
        <f t="shared" si="6"/>
        <v>11.149999999999999</v>
      </c>
      <c r="I32" s="18">
        <f t="shared" si="6"/>
        <v>76.239999999999995</v>
      </c>
      <c r="J32" s="18">
        <f t="shared" si="6"/>
        <v>556.90000000000009</v>
      </c>
      <c r="K32" s="24"/>
      <c r="L32" s="18">
        <f t="shared" ref="L32" si="7">SUM(L25:L31)</f>
        <v>67.8</v>
      </c>
    </row>
    <row r="33" spans="1:12" ht="15" x14ac:dyDescent="0.25">
      <c r="A33" s="25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2"/>
      <c r="B34" s="14"/>
      <c r="C34" s="10"/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2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2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2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2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2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22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2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6"/>
      <c r="C42" s="7"/>
      <c r="D42" s="17" t="s">
        <v>32</v>
      </c>
      <c r="E42" s="8"/>
      <c r="F42" s="18">
        <f>SUM(F33:F41)</f>
        <v>0</v>
      </c>
      <c r="G42" s="18">
        <f t="shared" ref="G42:J42" si="8">SUM(G33:G41)</f>
        <v>0</v>
      </c>
      <c r="H42" s="18">
        <f t="shared" si="8"/>
        <v>0</v>
      </c>
      <c r="I42" s="18">
        <f t="shared" si="8"/>
        <v>0</v>
      </c>
      <c r="J42" s="18">
        <f t="shared" si="8"/>
        <v>0</v>
      </c>
      <c r="K42" s="24"/>
      <c r="L42" s="18">
        <f t="shared" ref="L42" si="9">SUM(L33:L41)</f>
        <v>0</v>
      </c>
    </row>
    <row r="43" spans="1:12" ht="15.75" customHeight="1" thickBot="1" x14ac:dyDescent="0.25">
      <c r="A43" s="28">
        <f>A25</f>
        <v>1</v>
      </c>
      <c r="B43" s="29">
        <f>B25</f>
        <v>2</v>
      </c>
      <c r="C43" s="63" t="s">
        <v>4</v>
      </c>
      <c r="D43" s="64"/>
      <c r="E43" s="30"/>
      <c r="F43" s="31">
        <f>F32+F42</f>
        <v>555</v>
      </c>
      <c r="G43" s="31">
        <f t="shared" ref="G43:J43" si="10">G32+G42</f>
        <v>13.130000000000003</v>
      </c>
      <c r="H43" s="31">
        <f t="shared" si="10"/>
        <v>11.149999999999999</v>
      </c>
      <c r="I43" s="31">
        <f t="shared" si="10"/>
        <v>76.239999999999995</v>
      </c>
      <c r="J43" s="31">
        <f t="shared" si="10"/>
        <v>556.90000000000009</v>
      </c>
      <c r="K43" s="31"/>
      <c r="L43" s="31">
        <f t="shared" ref="L43" si="11">L32+L42</f>
        <v>67.8</v>
      </c>
    </row>
    <row r="44" spans="1:12" ht="15" x14ac:dyDescent="0.25">
      <c r="A44" s="13">
        <v>1</v>
      </c>
      <c r="B44" s="14">
        <v>3</v>
      </c>
      <c r="C44" s="21" t="s">
        <v>20</v>
      </c>
      <c r="D44" s="41" t="s">
        <v>21</v>
      </c>
      <c r="E44" s="53" t="s">
        <v>45</v>
      </c>
      <c r="F44" s="56">
        <v>200</v>
      </c>
      <c r="G44" s="39">
        <v>7.84</v>
      </c>
      <c r="H44" s="39">
        <v>8.41</v>
      </c>
      <c r="I44" s="39">
        <v>35.06</v>
      </c>
      <c r="J44" s="39">
        <v>247.29</v>
      </c>
      <c r="K44" s="40">
        <v>173</v>
      </c>
      <c r="L44" s="39"/>
    </row>
    <row r="45" spans="1:12" ht="15" x14ac:dyDescent="0.25">
      <c r="A45" s="13"/>
      <c r="B45" s="14"/>
      <c r="C45" s="10"/>
      <c r="D45" s="41" t="s">
        <v>22</v>
      </c>
      <c r="E45" s="54" t="s">
        <v>48</v>
      </c>
      <c r="F45" s="52">
        <v>200</v>
      </c>
      <c r="G45" s="42">
        <v>2.56</v>
      </c>
      <c r="H45" s="42">
        <v>2.2000000000000002</v>
      </c>
      <c r="I45" s="42">
        <v>12.59</v>
      </c>
      <c r="J45" s="42">
        <v>81.2</v>
      </c>
      <c r="K45" s="43">
        <v>382</v>
      </c>
      <c r="L45" s="42"/>
    </row>
    <row r="46" spans="1:12" ht="15" x14ac:dyDescent="0.25">
      <c r="A46" s="13"/>
      <c r="B46" s="14"/>
      <c r="C46" s="10"/>
      <c r="D46" s="41" t="s">
        <v>23</v>
      </c>
      <c r="E46" s="54" t="s">
        <v>46</v>
      </c>
      <c r="F46" s="52">
        <v>40</v>
      </c>
      <c r="G46" s="42">
        <v>3.24</v>
      </c>
      <c r="H46" s="42">
        <v>0.4</v>
      </c>
      <c r="I46" s="42">
        <v>19.52</v>
      </c>
      <c r="J46" s="42">
        <v>100.65</v>
      </c>
      <c r="K46" s="43" t="s">
        <v>44</v>
      </c>
      <c r="L46" s="42"/>
    </row>
    <row r="47" spans="1:12" ht="15" x14ac:dyDescent="0.25">
      <c r="A47" s="13"/>
      <c r="B47" s="14"/>
      <c r="C47" s="10"/>
      <c r="D47" s="41" t="s">
        <v>25</v>
      </c>
      <c r="E47" s="54" t="s">
        <v>47</v>
      </c>
      <c r="F47" s="52">
        <v>60</v>
      </c>
      <c r="G47" s="42">
        <v>7.62</v>
      </c>
      <c r="H47" s="42">
        <v>6.9</v>
      </c>
      <c r="I47" s="42">
        <v>0.42</v>
      </c>
      <c r="J47" s="42">
        <v>94.5</v>
      </c>
      <c r="K47" s="43">
        <v>60</v>
      </c>
      <c r="L47" s="42">
        <v>67.8</v>
      </c>
    </row>
    <row r="48" spans="1:12" ht="15" x14ac:dyDescent="0.25">
      <c r="A48" s="13"/>
      <c r="B48" s="14"/>
      <c r="C48" s="10"/>
      <c r="D48" s="41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13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13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15"/>
      <c r="B51" s="16"/>
      <c r="C51" s="7"/>
      <c r="D51" s="17" t="s">
        <v>32</v>
      </c>
      <c r="E51" s="8"/>
      <c r="F51" s="18">
        <f>SUM(F44:F50)</f>
        <v>500</v>
      </c>
      <c r="G51" s="18">
        <f t="shared" ref="G51:J51" si="12">SUM(G44:G50)</f>
        <v>21.26</v>
      </c>
      <c r="H51" s="18">
        <f t="shared" si="12"/>
        <v>17.91</v>
      </c>
      <c r="I51" s="18">
        <f t="shared" si="12"/>
        <v>67.59</v>
      </c>
      <c r="J51" s="18">
        <f t="shared" si="12"/>
        <v>523.64</v>
      </c>
      <c r="K51" s="24"/>
      <c r="L51" s="18">
        <f t="shared" ref="L51" si="13">SUM(L44:L50)</f>
        <v>67.8</v>
      </c>
    </row>
    <row r="52" spans="1:12" ht="15" x14ac:dyDescent="0.25">
      <c r="A52" s="12">
        <f>A44</f>
        <v>1</v>
      </c>
      <c r="B52" s="12">
        <f>B44</f>
        <v>3</v>
      </c>
      <c r="C52" s="9" t="s">
        <v>24</v>
      </c>
      <c r="D52" s="6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13"/>
      <c r="B53" s="14"/>
      <c r="C53" s="10"/>
      <c r="D53" s="6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13"/>
      <c r="B54" s="14"/>
      <c r="C54" s="10"/>
      <c r="D54" s="6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13"/>
      <c r="B55" s="14"/>
      <c r="C55" s="10"/>
      <c r="D55" s="6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13"/>
      <c r="B56" s="14"/>
      <c r="C56" s="10"/>
      <c r="D56" s="6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13"/>
      <c r="B57" s="14"/>
      <c r="C57" s="10"/>
      <c r="D57" s="6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13"/>
      <c r="B58" s="14"/>
      <c r="C58" s="10"/>
      <c r="D58" s="6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13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13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15"/>
      <c r="B61" s="16"/>
      <c r="C61" s="7"/>
      <c r="D61" s="17" t="s">
        <v>32</v>
      </c>
      <c r="E61" s="8"/>
      <c r="F61" s="18">
        <f>SUM(F52:F60)</f>
        <v>0</v>
      </c>
      <c r="G61" s="18">
        <f t="shared" ref="G61:J61" si="14">SUM(G52:G60)</f>
        <v>0</v>
      </c>
      <c r="H61" s="18">
        <f t="shared" si="14"/>
        <v>0</v>
      </c>
      <c r="I61" s="18">
        <f t="shared" si="14"/>
        <v>0</v>
      </c>
      <c r="J61" s="18">
        <f t="shared" si="14"/>
        <v>0</v>
      </c>
      <c r="K61" s="24"/>
      <c r="L61" s="18">
        <f t="shared" ref="L61" si="15">SUM(L52:L60)</f>
        <v>0</v>
      </c>
    </row>
    <row r="62" spans="1:12" ht="15.75" customHeight="1" thickBot="1" x14ac:dyDescent="0.25">
      <c r="A62" s="32">
        <f>A44</f>
        <v>1</v>
      </c>
      <c r="B62" s="32">
        <f>B44</f>
        <v>3</v>
      </c>
      <c r="C62" s="50" t="s">
        <v>4</v>
      </c>
      <c r="D62" s="51"/>
      <c r="E62" s="30"/>
      <c r="F62" s="31">
        <f>F51+F61</f>
        <v>500</v>
      </c>
      <c r="G62" s="31">
        <f t="shared" ref="G62:J62" si="16">G51+G61</f>
        <v>21.26</v>
      </c>
      <c r="H62" s="31">
        <f t="shared" si="16"/>
        <v>17.91</v>
      </c>
      <c r="I62" s="31">
        <f t="shared" si="16"/>
        <v>67.59</v>
      </c>
      <c r="J62" s="31">
        <f t="shared" si="16"/>
        <v>523.64</v>
      </c>
      <c r="K62" s="31"/>
      <c r="L62" s="31">
        <f t="shared" ref="L62" si="17">L51+L61</f>
        <v>67.8</v>
      </c>
    </row>
    <row r="63" spans="1:12" ht="15" x14ac:dyDescent="0.25">
      <c r="A63" s="19">
        <v>1</v>
      </c>
      <c r="B63" s="20">
        <v>4</v>
      </c>
      <c r="C63" s="21" t="s">
        <v>20</v>
      </c>
      <c r="D63" s="41" t="s">
        <v>27</v>
      </c>
      <c r="E63" s="53" t="s">
        <v>49</v>
      </c>
      <c r="F63" s="55">
        <v>100</v>
      </c>
      <c r="G63" s="39">
        <v>6.94</v>
      </c>
      <c r="H63" s="39">
        <v>13.99</v>
      </c>
      <c r="I63" s="39">
        <v>10.73</v>
      </c>
      <c r="J63" s="39">
        <v>196.36</v>
      </c>
      <c r="K63" s="40">
        <v>268</v>
      </c>
      <c r="L63" s="39"/>
    </row>
    <row r="64" spans="1:12" ht="15" x14ac:dyDescent="0.25">
      <c r="A64" s="22"/>
      <c r="B64" s="14"/>
      <c r="C64" s="10"/>
      <c r="D64" s="41" t="s">
        <v>22</v>
      </c>
      <c r="E64" s="54" t="s">
        <v>50</v>
      </c>
      <c r="F64" s="52">
        <v>200</v>
      </c>
      <c r="G64" s="42">
        <v>0.13</v>
      </c>
      <c r="H64" s="42">
        <v>0.02</v>
      </c>
      <c r="I64" s="42">
        <v>15.2</v>
      </c>
      <c r="J64" s="42">
        <v>97</v>
      </c>
      <c r="K64" s="43">
        <v>377</v>
      </c>
      <c r="L64" s="42"/>
    </row>
    <row r="65" spans="1:12" ht="15" x14ac:dyDescent="0.25">
      <c r="A65" s="22"/>
      <c r="B65" s="14"/>
      <c r="C65" s="10"/>
      <c r="D65" s="41" t="s">
        <v>23</v>
      </c>
      <c r="E65" s="54" t="s">
        <v>41</v>
      </c>
      <c r="F65" s="52">
        <v>30</v>
      </c>
      <c r="G65" s="42">
        <v>2.4300000000000002</v>
      </c>
      <c r="H65" s="42">
        <v>0.3</v>
      </c>
      <c r="I65" s="42">
        <v>14.64</v>
      </c>
      <c r="J65" s="42">
        <v>81.02</v>
      </c>
      <c r="K65" s="43" t="s">
        <v>44</v>
      </c>
      <c r="L65" s="42"/>
    </row>
    <row r="66" spans="1:12" ht="15" x14ac:dyDescent="0.25">
      <c r="A66" s="22"/>
      <c r="B66" s="14"/>
      <c r="C66" s="10"/>
      <c r="D66" s="41" t="s">
        <v>28</v>
      </c>
      <c r="E66" s="54" t="s">
        <v>51</v>
      </c>
      <c r="F66" s="52">
        <v>150</v>
      </c>
      <c r="G66" s="42">
        <v>5.52</v>
      </c>
      <c r="H66" s="42">
        <v>4.5199999999999996</v>
      </c>
      <c r="I66" s="42">
        <v>26.45</v>
      </c>
      <c r="J66" s="42">
        <v>168.45</v>
      </c>
      <c r="K66" s="43">
        <v>168</v>
      </c>
      <c r="L66" s="42"/>
    </row>
    <row r="67" spans="1:12" ht="15.75" thickBot="1" x14ac:dyDescent="0.3">
      <c r="A67" s="22"/>
      <c r="B67" s="14"/>
      <c r="C67" s="10"/>
      <c r="D67" s="41" t="s">
        <v>25</v>
      </c>
      <c r="E67" s="58" t="s">
        <v>52</v>
      </c>
      <c r="F67" s="57">
        <v>60</v>
      </c>
      <c r="G67" s="42">
        <v>0.85</v>
      </c>
      <c r="H67" s="42">
        <v>3.61</v>
      </c>
      <c r="I67" s="42">
        <v>5</v>
      </c>
      <c r="J67" s="42">
        <v>55.68</v>
      </c>
      <c r="K67" s="43">
        <v>52</v>
      </c>
      <c r="L67" s="42">
        <v>67.8</v>
      </c>
    </row>
    <row r="68" spans="1:12" ht="15" x14ac:dyDescent="0.25">
      <c r="A68" s="22"/>
      <c r="B68" s="14"/>
      <c r="C68" s="10"/>
      <c r="D68" s="41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7"/>
      <c r="D70" s="17" t="s">
        <v>32</v>
      </c>
      <c r="E70" s="8"/>
      <c r="F70" s="18">
        <f>SUM(F63:F69)</f>
        <v>540</v>
      </c>
      <c r="G70" s="18">
        <f t="shared" ref="G70:J70" si="18">SUM(G63:G69)</f>
        <v>15.87</v>
      </c>
      <c r="H70" s="18">
        <f t="shared" si="18"/>
        <v>22.439999999999998</v>
      </c>
      <c r="I70" s="18">
        <f t="shared" si="18"/>
        <v>72.02</v>
      </c>
      <c r="J70" s="18">
        <f t="shared" si="18"/>
        <v>598.50999999999988</v>
      </c>
      <c r="K70" s="24"/>
      <c r="L70" s="18">
        <f t="shared" ref="L70" si="19">SUM(L63:L69)</f>
        <v>67.8</v>
      </c>
    </row>
    <row r="71" spans="1:12" ht="15" x14ac:dyDescent="0.25">
      <c r="A71" s="25">
        <f>A63</f>
        <v>1</v>
      </c>
      <c r="B71" s="12">
        <f>B63</f>
        <v>4</v>
      </c>
      <c r="C71" s="9" t="s">
        <v>24</v>
      </c>
      <c r="D71" s="41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0"/>
      <c r="D72" s="41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0"/>
      <c r="D73" s="41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0"/>
      <c r="D74" s="41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0"/>
      <c r="D75" s="41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0"/>
      <c r="D76" s="41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0"/>
      <c r="D77" s="41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0"/>
      <c r="D78" s="41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7"/>
      <c r="D80" s="17" t="s">
        <v>32</v>
      </c>
      <c r="E80" s="8"/>
      <c r="F80" s="18">
        <f>SUM(F71:F79)</f>
        <v>0</v>
      </c>
      <c r="G80" s="18">
        <f t="shared" ref="G80:J80" si="20">SUM(G71:G79)</f>
        <v>0</v>
      </c>
      <c r="H80" s="18">
        <f t="shared" si="20"/>
        <v>0</v>
      </c>
      <c r="I80" s="18">
        <f t="shared" si="20"/>
        <v>0</v>
      </c>
      <c r="J80" s="18">
        <f t="shared" si="20"/>
        <v>0</v>
      </c>
      <c r="K80" s="24"/>
      <c r="L80" s="18">
        <f t="shared" ref="L80" si="21">SUM(L71:L79)</f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0" t="s">
        <v>4</v>
      </c>
      <c r="D81" s="51"/>
      <c r="E81" s="30"/>
      <c r="F81" s="31">
        <f>F70+F80</f>
        <v>540</v>
      </c>
      <c r="G81" s="31">
        <f t="shared" ref="G81:J81" si="22">G70+G80</f>
        <v>15.87</v>
      </c>
      <c r="H81" s="31">
        <f t="shared" si="22"/>
        <v>22.439999999999998</v>
      </c>
      <c r="I81" s="31">
        <f t="shared" si="22"/>
        <v>72.02</v>
      </c>
      <c r="J81" s="31">
        <f t="shared" si="22"/>
        <v>598.50999999999988</v>
      </c>
      <c r="K81" s="31"/>
      <c r="L81" s="31">
        <f t="shared" ref="L81" si="23">L70+L80</f>
        <v>67.8</v>
      </c>
    </row>
    <row r="82" spans="1:12" ht="15.75" thickBot="1" x14ac:dyDescent="0.3">
      <c r="A82" s="19">
        <v>1</v>
      </c>
      <c r="B82" s="20">
        <v>5</v>
      </c>
      <c r="C82" s="21" t="s">
        <v>20</v>
      </c>
      <c r="D82" s="38" t="s">
        <v>21</v>
      </c>
      <c r="E82" s="53" t="s">
        <v>54</v>
      </c>
      <c r="F82" s="55">
        <v>200</v>
      </c>
      <c r="G82" s="39">
        <v>13.03</v>
      </c>
      <c r="H82" s="39">
        <v>10.5</v>
      </c>
      <c r="I82" s="39">
        <v>18.27</v>
      </c>
      <c r="J82" s="39">
        <v>223.4</v>
      </c>
      <c r="K82" s="40">
        <v>289</v>
      </c>
      <c r="L82" s="39"/>
    </row>
    <row r="83" spans="1:12" ht="15.75" thickBot="1" x14ac:dyDescent="0.3">
      <c r="A83" s="22"/>
      <c r="B83" s="14"/>
      <c r="C83" s="10"/>
      <c r="D83" s="38" t="s">
        <v>22</v>
      </c>
      <c r="E83" s="54" t="s">
        <v>40</v>
      </c>
      <c r="F83" s="52">
        <v>200</v>
      </c>
      <c r="G83" s="42">
        <v>7.0000000000000007E-2</v>
      </c>
      <c r="H83" s="42">
        <v>0.02</v>
      </c>
      <c r="I83" s="42">
        <v>15</v>
      </c>
      <c r="J83" s="42">
        <v>93</v>
      </c>
      <c r="K83" s="43">
        <v>376</v>
      </c>
      <c r="L83" s="42"/>
    </row>
    <row r="84" spans="1:12" ht="15.75" thickBot="1" x14ac:dyDescent="0.3">
      <c r="A84" s="22"/>
      <c r="B84" s="14"/>
      <c r="C84" s="10"/>
      <c r="D84" s="38" t="s">
        <v>23</v>
      </c>
      <c r="E84" s="54" t="s">
        <v>46</v>
      </c>
      <c r="F84" s="52">
        <v>45</v>
      </c>
      <c r="G84" s="42">
        <v>3.8</v>
      </c>
      <c r="H84" s="42">
        <v>0.4</v>
      </c>
      <c r="I84" s="42">
        <v>24.6</v>
      </c>
      <c r="J84" s="42">
        <v>170.36</v>
      </c>
      <c r="K84" s="43" t="s">
        <v>44</v>
      </c>
      <c r="L84" s="42"/>
    </row>
    <row r="85" spans="1:12" ht="15.75" thickBot="1" x14ac:dyDescent="0.3">
      <c r="A85" s="22"/>
      <c r="B85" s="14"/>
      <c r="C85" s="10"/>
      <c r="D85" s="38" t="s">
        <v>53</v>
      </c>
      <c r="E85" s="54" t="s">
        <v>55</v>
      </c>
      <c r="F85" s="52">
        <v>60</v>
      </c>
      <c r="G85" s="42">
        <v>1.64</v>
      </c>
      <c r="H85" s="42">
        <v>4.3099999999999996</v>
      </c>
      <c r="I85" s="42">
        <v>8.73</v>
      </c>
      <c r="J85" s="42">
        <v>80.28</v>
      </c>
      <c r="K85" s="43" t="s">
        <v>44</v>
      </c>
      <c r="L85" s="42">
        <v>67.8</v>
      </c>
    </row>
    <row r="86" spans="1:12" ht="15.75" thickBot="1" x14ac:dyDescent="0.3">
      <c r="A86" s="22"/>
      <c r="B86" s="14"/>
      <c r="C86" s="10"/>
      <c r="D86" s="38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0"/>
      <c r="D87" s="38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2"/>
      <c r="B88" s="14"/>
      <c r="C88" s="10"/>
      <c r="D88" s="5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7"/>
      <c r="D89" s="17" t="s">
        <v>32</v>
      </c>
      <c r="E89" s="8"/>
      <c r="F89" s="18">
        <f>SUM(F82:F88)</f>
        <v>505</v>
      </c>
      <c r="G89" s="18">
        <f t="shared" ref="G89:J89" si="24">SUM(G82:G88)</f>
        <v>18.54</v>
      </c>
      <c r="H89" s="18">
        <f t="shared" si="24"/>
        <v>15.23</v>
      </c>
      <c r="I89" s="18">
        <f t="shared" si="24"/>
        <v>66.599999999999994</v>
      </c>
      <c r="J89" s="18">
        <f t="shared" si="24"/>
        <v>567.04</v>
      </c>
      <c r="K89" s="24"/>
      <c r="L89" s="18">
        <f t="shared" ref="L89" si="25">SUM(L82:L88)</f>
        <v>67.8</v>
      </c>
    </row>
    <row r="90" spans="1:12" ht="15" x14ac:dyDescent="0.25">
      <c r="A90" s="25">
        <f>A82</f>
        <v>1</v>
      </c>
      <c r="B90" s="12">
        <f>B82</f>
        <v>5</v>
      </c>
      <c r="C90" s="9" t="s">
        <v>24</v>
      </c>
      <c r="D90" s="6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0"/>
      <c r="D91" s="6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0"/>
      <c r="D92" s="6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0"/>
      <c r="D93" s="6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0"/>
      <c r="D94" s="6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0"/>
      <c r="D95" s="6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0"/>
      <c r="D96" s="6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7"/>
      <c r="D99" s="17" t="s">
        <v>32</v>
      </c>
      <c r="E99" s="8"/>
      <c r="F99" s="18">
        <f>SUM(F90:F98)</f>
        <v>0</v>
      </c>
      <c r="G99" s="18">
        <f t="shared" ref="G99:J99" si="26">SUM(G90:G98)</f>
        <v>0</v>
      </c>
      <c r="H99" s="18">
        <f t="shared" si="26"/>
        <v>0</v>
      </c>
      <c r="I99" s="18">
        <f t="shared" si="26"/>
        <v>0</v>
      </c>
      <c r="J99" s="18">
        <f t="shared" si="26"/>
        <v>0</v>
      </c>
      <c r="K99" s="24"/>
      <c r="L99" s="18">
        <f t="shared" ref="L99" si="27">SUM(L90:L98)</f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0" t="s">
        <v>4</v>
      </c>
      <c r="D100" s="51"/>
      <c r="E100" s="30"/>
      <c r="F100" s="31">
        <f>F89+F99</f>
        <v>505</v>
      </c>
      <c r="G100" s="31">
        <f t="shared" ref="G100:J100" si="28">G89+G99</f>
        <v>18.54</v>
      </c>
      <c r="H100" s="31">
        <f t="shared" si="28"/>
        <v>15.23</v>
      </c>
      <c r="I100" s="31">
        <f t="shared" si="28"/>
        <v>66.599999999999994</v>
      </c>
      <c r="J100" s="31">
        <f t="shared" si="28"/>
        <v>567.04</v>
      </c>
      <c r="K100" s="31"/>
      <c r="L100" s="31">
        <f t="shared" ref="L100" si="29">L89+L99</f>
        <v>67.8</v>
      </c>
    </row>
    <row r="101" spans="1:12" ht="15" x14ac:dyDescent="0.25">
      <c r="A101" s="19">
        <v>2</v>
      </c>
      <c r="B101" s="20">
        <v>6</v>
      </c>
      <c r="C101" s="21" t="s">
        <v>20</v>
      </c>
      <c r="D101" s="41" t="s">
        <v>27</v>
      </c>
      <c r="E101" s="53" t="s">
        <v>56</v>
      </c>
      <c r="F101" s="39">
        <v>100</v>
      </c>
      <c r="G101" s="39">
        <v>6.94</v>
      </c>
      <c r="H101" s="39">
        <v>13.99</v>
      </c>
      <c r="I101" s="39">
        <v>10.73</v>
      </c>
      <c r="J101" s="39">
        <v>196.36</v>
      </c>
      <c r="K101" s="40">
        <v>268</v>
      </c>
      <c r="L101" s="39"/>
    </row>
    <row r="102" spans="1:12" ht="15" x14ac:dyDescent="0.25">
      <c r="A102" s="22"/>
      <c r="B102" s="14"/>
      <c r="C102" s="10"/>
      <c r="D102" s="41" t="s">
        <v>22</v>
      </c>
      <c r="E102" s="54" t="s">
        <v>57</v>
      </c>
      <c r="F102" s="42">
        <v>200</v>
      </c>
      <c r="G102" s="42">
        <v>0.98</v>
      </c>
      <c r="H102" s="42">
        <v>0.06</v>
      </c>
      <c r="I102" s="42">
        <v>29.21</v>
      </c>
      <c r="J102" s="42">
        <v>121.44</v>
      </c>
      <c r="K102" s="43">
        <v>348</v>
      </c>
      <c r="L102" s="42"/>
    </row>
    <row r="103" spans="1:12" ht="15" x14ac:dyDescent="0.25">
      <c r="A103" s="22"/>
      <c r="B103" s="14"/>
      <c r="C103" s="10"/>
      <c r="D103" s="41" t="s">
        <v>23</v>
      </c>
      <c r="E103" s="54" t="s">
        <v>41</v>
      </c>
      <c r="F103" s="42">
        <v>30</v>
      </c>
      <c r="G103" s="42">
        <v>2.4300000000000002</v>
      </c>
      <c r="H103" s="42">
        <v>0.3</v>
      </c>
      <c r="I103" s="42">
        <v>14.64</v>
      </c>
      <c r="J103" s="42">
        <v>81.02</v>
      </c>
      <c r="K103" s="43" t="s">
        <v>44</v>
      </c>
      <c r="L103" s="42"/>
    </row>
    <row r="104" spans="1:12" ht="15" x14ac:dyDescent="0.25">
      <c r="A104" s="22"/>
      <c r="B104" s="14"/>
      <c r="C104" s="10"/>
      <c r="D104" s="41" t="s">
        <v>28</v>
      </c>
      <c r="E104" s="54" t="s">
        <v>58</v>
      </c>
      <c r="F104" s="42">
        <v>150</v>
      </c>
      <c r="G104" s="42">
        <v>4.29</v>
      </c>
      <c r="H104" s="42">
        <v>3.68</v>
      </c>
      <c r="I104" s="42">
        <v>29.84</v>
      </c>
      <c r="J104" s="42">
        <v>169.54</v>
      </c>
      <c r="K104" s="43">
        <v>171</v>
      </c>
      <c r="L104" s="42"/>
    </row>
    <row r="105" spans="1:12" ht="15" x14ac:dyDescent="0.25">
      <c r="A105" s="22"/>
      <c r="B105" s="14"/>
      <c r="C105" s="10"/>
      <c r="D105" s="52" t="s">
        <v>25</v>
      </c>
      <c r="E105" s="54" t="s">
        <v>59</v>
      </c>
      <c r="F105" s="42">
        <v>60</v>
      </c>
      <c r="G105" s="42">
        <v>1.42</v>
      </c>
      <c r="H105" s="42">
        <v>0.06</v>
      </c>
      <c r="I105" s="42">
        <v>13.72</v>
      </c>
      <c r="J105" s="42">
        <v>111.18</v>
      </c>
      <c r="K105" s="43">
        <v>75</v>
      </c>
      <c r="L105" s="42">
        <v>67.8</v>
      </c>
    </row>
    <row r="106" spans="1:12" ht="15" x14ac:dyDescent="0.25">
      <c r="A106" s="22"/>
      <c r="B106" s="14"/>
      <c r="C106" s="10"/>
      <c r="D106" s="5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0"/>
      <c r="D107" s="5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7"/>
      <c r="D108" s="17" t="s">
        <v>32</v>
      </c>
      <c r="E108" s="8"/>
      <c r="F108" s="18">
        <f>SUM(F101:F107)</f>
        <v>540</v>
      </c>
      <c r="G108" s="18">
        <f t="shared" ref="G108:J108" si="30">SUM(G101:G107)</f>
        <v>16.060000000000002</v>
      </c>
      <c r="H108" s="18">
        <f t="shared" si="30"/>
        <v>18.09</v>
      </c>
      <c r="I108" s="18">
        <f t="shared" si="30"/>
        <v>98.14</v>
      </c>
      <c r="J108" s="18">
        <f t="shared" si="30"/>
        <v>679.54</v>
      </c>
      <c r="K108" s="24"/>
      <c r="L108" s="18">
        <f t="shared" ref="L108" si="31">SUM(L101:L107)</f>
        <v>67.8</v>
      </c>
    </row>
    <row r="109" spans="1:12" ht="15" x14ac:dyDescent="0.25">
      <c r="A109" s="25">
        <v>2</v>
      </c>
      <c r="B109" s="12">
        <f>B101</f>
        <v>6</v>
      </c>
      <c r="C109" s="9" t="s">
        <v>24</v>
      </c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0"/>
      <c r="D115" s="6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7"/>
      <c r="D118" s="17" t="s">
        <v>32</v>
      </c>
      <c r="E118" s="8"/>
      <c r="F118" s="18">
        <f>SUM(F109:F117)</f>
        <v>0</v>
      </c>
      <c r="G118" s="18">
        <f t="shared" ref="G118:J118" si="32">SUM(G109:G117)</f>
        <v>0</v>
      </c>
      <c r="H118" s="18">
        <f t="shared" si="32"/>
        <v>0</v>
      </c>
      <c r="I118" s="18">
        <f t="shared" si="32"/>
        <v>0</v>
      </c>
      <c r="J118" s="18">
        <f t="shared" si="32"/>
        <v>0</v>
      </c>
      <c r="K118" s="24"/>
      <c r="L118" s="18">
        <f t="shared" ref="L118" si="33">SUM(L109:L117)</f>
        <v>0</v>
      </c>
    </row>
    <row r="119" spans="1:12" ht="15" customHeight="1" thickBot="1" x14ac:dyDescent="0.25">
      <c r="A119" s="28">
        <f>A101</f>
        <v>2</v>
      </c>
      <c r="B119" s="29">
        <f>B101</f>
        <v>6</v>
      </c>
      <c r="C119" s="50" t="s">
        <v>4</v>
      </c>
      <c r="D119" s="51"/>
      <c r="E119" s="30"/>
      <c r="F119" s="31">
        <f>F108+F118</f>
        <v>540</v>
      </c>
      <c r="G119" s="31">
        <f t="shared" ref="G119:J119" si="34">G108+G118</f>
        <v>16.060000000000002</v>
      </c>
      <c r="H119" s="31">
        <f t="shared" si="34"/>
        <v>18.09</v>
      </c>
      <c r="I119" s="31">
        <f t="shared" si="34"/>
        <v>98.14</v>
      </c>
      <c r="J119" s="31">
        <f t="shared" si="34"/>
        <v>679.54</v>
      </c>
      <c r="K119" s="31"/>
      <c r="L119" s="31">
        <f t="shared" ref="L119" si="35">L108+L118</f>
        <v>67.8</v>
      </c>
    </row>
    <row r="120" spans="1:12" ht="15" x14ac:dyDescent="0.25">
      <c r="A120" s="19">
        <v>2</v>
      </c>
      <c r="B120" s="20">
        <v>7</v>
      </c>
      <c r="C120" s="21" t="s">
        <v>20</v>
      </c>
      <c r="D120" s="41" t="s">
        <v>21</v>
      </c>
      <c r="E120" s="53" t="s">
        <v>60</v>
      </c>
      <c r="F120" s="39">
        <v>200</v>
      </c>
      <c r="G120" s="39">
        <v>16.95</v>
      </c>
      <c r="H120" s="39">
        <v>10.47</v>
      </c>
      <c r="I120" s="39">
        <v>35.729999999999997</v>
      </c>
      <c r="J120" s="39">
        <v>305.33</v>
      </c>
      <c r="K120" s="40">
        <v>291</v>
      </c>
      <c r="L120" s="39"/>
    </row>
    <row r="121" spans="1:12" ht="15" x14ac:dyDescent="0.25">
      <c r="A121" s="22"/>
      <c r="B121" s="14"/>
      <c r="C121" s="10"/>
      <c r="D121" s="41" t="s">
        <v>22</v>
      </c>
      <c r="E121" s="54" t="s">
        <v>50</v>
      </c>
      <c r="F121" s="42">
        <v>200</v>
      </c>
      <c r="G121" s="42">
        <v>0.13</v>
      </c>
      <c r="H121" s="42">
        <v>0.02</v>
      </c>
      <c r="I121" s="42">
        <v>15.2</v>
      </c>
      <c r="J121" s="42">
        <v>97</v>
      </c>
      <c r="K121" s="43">
        <v>377</v>
      </c>
      <c r="L121" s="42"/>
    </row>
    <row r="122" spans="1:12" ht="15" x14ac:dyDescent="0.25">
      <c r="A122" s="22"/>
      <c r="B122" s="14"/>
      <c r="C122" s="10"/>
      <c r="D122" s="41" t="s">
        <v>23</v>
      </c>
      <c r="E122" s="54" t="s">
        <v>41</v>
      </c>
      <c r="F122" s="42">
        <v>40</v>
      </c>
      <c r="G122" s="42">
        <v>3.24</v>
      </c>
      <c r="H122" s="42">
        <v>0.4</v>
      </c>
      <c r="I122" s="42">
        <v>19.52</v>
      </c>
      <c r="J122" s="42">
        <v>100.65</v>
      </c>
      <c r="K122" s="43" t="s">
        <v>44</v>
      </c>
      <c r="L122" s="42"/>
    </row>
    <row r="123" spans="1:12" ht="15" x14ac:dyDescent="0.25">
      <c r="A123" s="22"/>
      <c r="B123" s="14"/>
      <c r="C123" s="10"/>
      <c r="D123" s="41" t="s">
        <v>25</v>
      </c>
      <c r="E123" s="54" t="s">
        <v>61</v>
      </c>
      <c r="F123" s="42">
        <v>60</v>
      </c>
      <c r="G123" s="42">
        <v>0.75</v>
      </c>
      <c r="H123" s="42">
        <v>0.06</v>
      </c>
      <c r="I123" s="42">
        <v>6.89</v>
      </c>
      <c r="J123" s="42">
        <v>49.02</v>
      </c>
      <c r="K123" s="43">
        <v>62</v>
      </c>
      <c r="L123" s="42">
        <v>67.8</v>
      </c>
    </row>
    <row r="124" spans="1:12" ht="15" x14ac:dyDescent="0.25">
      <c r="A124" s="22"/>
      <c r="B124" s="14"/>
      <c r="C124" s="10"/>
      <c r="D124" s="41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2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2"/>
      <c r="B126" s="14"/>
      <c r="C126" s="10"/>
      <c r="D126" s="5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3"/>
      <c r="B127" s="16"/>
      <c r="C127" s="7"/>
      <c r="D127" s="17" t="s">
        <v>32</v>
      </c>
      <c r="E127" s="8"/>
      <c r="F127" s="18">
        <f>SUM(F120:F126)</f>
        <v>500</v>
      </c>
      <c r="G127" s="18">
        <f t="shared" ref="G127:J127" si="36">SUM(G120:G126)</f>
        <v>21.07</v>
      </c>
      <c r="H127" s="18">
        <f t="shared" si="36"/>
        <v>10.950000000000001</v>
      </c>
      <c r="I127" s="18">
        <f t="shared" si="36"/>
        <v>77.339999999999989</v>
      </c>
      <c r="J127" s="18">
        <f t="shared" si="36"/>
        <v>552</v>
      </c>
      <c r="K127" s="24"/>
      <c r="L127" s="18">
        <f t="shared" ref="L127" si="37">SUM(L120:L126)</f>
        <v>67.8</v>
      </c>
    </row>
    <row r="128" spans="1:12" ht="15" x14ac:dyDescent="0.25">
      <c r="A128" s="25">
        <f>A120</f>
        <v>2</v>
      </c>
      <c r="B128" s="12">
        <f>B120</f>
        <v>7</v>
      </c>
      <c r="C128" s="9" t="s">
        <v>24</v>
      </c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2"/>
      <c r="B129" s="14"/>
      <c r="C129" s="10"/>
      <c r="D129" s="6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2"/>
      <c r="B130" s="14"/>
      <c r="C130" s="10"/>
      <c r="D130" s="6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22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22"/>
      <c r="B132" s="14"/>
      <c r="C132" s="10"/>
      <c r="D132" s="6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22"/>
      <c r="B133" s="14"/>
      <c r="C133" s="10"/>
      <c r="D133" s="6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2"/>
      <c r="B134" s="14"/>
      <c r="C134" s="10"/>
      <c r="D134" s="6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2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22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23"/>
      <c r="B137" s="16"/>
      <c r="C137" s="7"/>
      <c r="D137" s="17" t="s">
        <v>32</v>
      </c>
      <c r="E137" s="8"/>
      <c r="F137" s="18">
        <f>SUM(F128:F136)</f>
        <v>0</v>
      </c>
      <c r="G137" s="18">
        <f t="shared" ref="G137:J137" si="38">SUM(G128:G136)</f>
        <v>0</v>
      </c>
      <c r="H137" s="18">
        <f t="shared" si="38"/>
        <v>0</v>
      </c>
      <c r="I137" s="18">
        <f t="shared" si="38"/>
        <v>0</v>
      </c>
      <c r="J137" s="18">
        <f t="shared" si="38"/>
        <v>0</v>
      </c>
      <c r="K137" s="24"/>
      <c r="L137" s="18">
        <f t="shared" ref="L137" si="39">SUM(L128:L136)</f>
        <v>0</v>
      </c>
    </row>
    <row r="138" spans="1:12" ht="15" customHeight="1" thickBot="1" x14ac:dyDescent="0.25">
      <c r="A138" s="28">
        <f>A120</f>
        <v>2</v>
      </c>
      <c r="B138" s="29">
        <f>B120</f>
        <v>7</v>
      </c>
      <c r="C138" s="50" t="s">
        <v>4</v>
      </c>
      <c r="D138" s="51"/>
      <c r="E138" s="30"/>
      <c r="F138" s="31">
        <f>F127+F137</f>
        <v>500</v>
      </c>
      <c r="G138" s="31">
        <f t="shared" ref="G138:J138" si="40">G127+G137</f>
        <v>21.07</v>
      </c>
      <c r="H138" s="31">
        <f t="shared" si="40"/>
        <v>10.950000000000001</v>
      </c>
      <c r="I138" s="31">
        <f t="shared" si="40"/>
        <v>77.339999999999989</v>
      </c>
      <c r="J138" s="31">
        <f t="shared" si="40"/>
        <v>552</v>
      </c>
      <c r="K138" s="31"/>
      <c r="L138" s="31">
        <f t="shared" ref="L138" si="41">L127+L137</f>
        <v>67.8</v>
      </c>
    </row>
    <row r="139" spans="1:12" ht="15" x14ac:dyDescent="0.25">
      <c r="A139" s="13">
        <v>2</v>
      </c>
      <c r="B139" s="14">
        <v>8</v>
      </c>
      <c r="C139" s="21" t="s">
        <v>20</v>
      </c>
      <c r="D139" s="41" t="s">
        <v>62</v>
      </c>
      <c r="E139" s="54" t="s">
        <v>63</v>
      </c>
      <c r="F139" s="39">
        <v>200</v>
      </c>
      <c r="G139" s="39">
        <v>4.4800000000000004</v>
      </c>
      <c r="H139" s="39">
        <v>4.09</v>
      </c>
      <c r="I139" s="39">
        <v>17.37</v>
      </c>
      <c r="J139" s="39">
        <v>124.55</v>
      </c>
      <c r="K139" s="40">
        <v>120</v>
      </c>
      <c r="L139" s="39"/>
    </row>
    <row r="140" spans="1:12" ht="15" x14ac:dyDescent="0.25">
      <c r="A140" s="13"/>
      <c r="B140" s="14"/>
      <c r="C140" s="10"/>
      <c r="D140" s="41" t="s">
        <v>22</v>
      </c>
      <c r="E140" s="54" t="s">
        <v>64</v>
      </c>
      <c r="F140" s="42">
        <v>200</v>
      </c>
      <c r="G140" s="42">
        <v>3.17</v>
      </c>
      <c r="H140" s="42">
        <v>2.68</v>
      </c>
      <c r="I140" s="42">
        <v>15.95</v>
      </c>
      <c r="J140" s="42">
        <v>100.6</v>
      </c>
      <c r="K140" s="43">
        <v>379</v>
      </c>
      <c r="L140" s="42"/>
    </row>
    <row r="141" spans="1:12" ht="15" x14ac:dyDescent="0.25">
      <c r="A141" s="13"/>
      <c r="B141" s="14"/>
      <c r="C141" s="10"/>
      <c r="D141" s="41" t="s">
        <v>23</v>
      </c>
      <c r="E141" s="54" t="s">
        <v>46</v>
      </c>
      <c r="F141" s="42">
        <v>40</v>
      </c>
      <c r="G141" s="42">
        <v>3.24</v>
      </c>
      <c r="H141" s="42">
        <v>0.4</v>
      </c>
      <c r="I141" s="42">
        <v>19.52</v>
      </c>
      <c r="J141" s="42">
        <v>100.65</v>
      </c>
      <c r="K141" s="43" t="s">
        <v>44</v>
      </c>
      <c r="L141" s="42"/>
    </row>
    <row r="142" spans="1:12" ht="15.75" customHeight="1" x14ac:dyDescent="0.25">
      <c r="A142" s="13"/>
      <c r="B142" s="14"/>
      <c r="C142" s="10"/>
      <c r="D142" s="41" t="s">
        <v>25</v>
      </c>
      <c r="E142" s="54" t="s">
        <v>65</v>
      </c>
      <c r="F142" s="42">
        <v>60</v>
      </c>
      <c r="G142" s="42">
        <v>6.96</v>
      </c>
      <c r="H142" s="42">
        <v>9.9600000000000009</v>
      </c>
      <c r="I142" s="42">
        <v>17.8</v>
      </c>
      <c r="J142" s="42">
        <v>188.4</v>
      </c>
      <c r="K142" s="43">
        <v>3</v>
      </c>
      <c r="L142" s="42">
        <v>67.8</v>
      </c>
    </row>
    <row r="143" spans="1:12" ht="15" x14ac:dyDescent="0.25">
      <c r="A143" s="13"/>
      <c r="B143" s="14"/>
      <c r="C143" s="10"/>
      <c r="D143" s="41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3"/>
      <c r="B144" s="14"/>
      <c r="C144" s="10"/>
      <c r="D144" s="5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3"/>
      <c r="B145" s="14"/>
      <c r="C145" s="10"/>
      <c r="D145" s="5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5"/>
      <c r="B146" s="16"/>
      <c r="C146" s="7"/>
      <c r="D146" s="17" t="s">
        <v>32</v>
      </c>
      <c r="E146" s="8"/>
      <c r="F146" s="18">
        <f>SUM(F139:F145)</f>
        <v>500</v>
      </c>
      <c r="G146" s="18">
        <f t="shared" ref="G146:J146" si="42">SUM(G139:G145)</f>
        <v>17.850000000000001</v>
      </c>
      <c r="H146" s="18">
        <f t="shared" si="42"/>
        <v>17.130000000000003</v>
      </c>
      <c r="I146" s="18">
        <f t="shared" si="42"/>
        <v>70.64</v>
      </c>
      <c r="J146" s="18">
        <f t="shared" si="42"/>
        <v>514.19999999999993</v>
      </c>
      <c r="K146" s="24"/>
      <c r="L146" s="18">
        <f t="shared" ref="L146" si="43">SUM(L139:L145)</f>
        <v>67.8</v>
      </c>
    </row>
    <row r="147" spans="1:12" ht="15" x14ac:dyDescent="0.25">
      <c r="A147" s="12">
        <f>A139</f>
        <v>2</v>
      </c>
      <c r="B147" s="12">
        <f>B139</f>
        <v>8</v>
      </c>
      <c r="C147" s="9" t="s">
        <v>24</v>
      </c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3"/>
      <c r="B148" s="14"/>
      <c r="C148" s="10"/>
      <c r="D148" s="6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3"/>
      <c r="B149" s="14"/>
      <c r="C149" s="10"/>
      <c r="D149" s="6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3"/>
      <c r="B150" s="14"/>
      <c r="C150" s="10"/>
      <c r="D150" s="6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3"/>
      <c r="B151" s="14"/>
      <c r="C151" s="10"/>
      <c r="D151" s="6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13"/>
      <c r="B152" s="14"/>
      <c r="C152" s="10"/>
      <c r="D152" s="6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13"/>
      <c r="B153" s="14"/>
      <c r="C153" s="10"/>
      <c r="D153" s="6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13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13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5"/>
      <c r="B156" s="16"/>
      <c r="C156" s="7"/>
      <c r="D156" s="17" t="s">
        <v>32</v>
      </c>
      <c r="E156" s="8"/>
      <c r="F156" s="18">
        <f>SUM(F147:F155)</f>
        <v>0</v>
      </c>
      <c r="G156" s="18">
        <f t="shared" ref="G156:J156" si="44">SUM(G147:G155)</f>
        <v>0</v>
      </c>
      <c r="H156" s="18">
        <f t="shared" si="44"/>
        <v>0</v>
      </c>
      <c r="I156" s="18">
        <f t="shared" si="44"/>
        <v>0</v>
      </c>
      <c r="J156" s="18">
        <f t="shared" si="44"/>
        <v>0</v>
      </c>
      <c r="K156" s="24"/>
      <c r="L156" s="18">
        <f t="shared" ref="L156" si="45">SUM(L147:L155)</f>
        <v>0</v>
      </c>
    </row>
    <row r="157" spans="1:12" ht="15" customHeight="1" thickBot="1" x14ac:dyDescent="0.25">
      <c r="A157" s="32">
        <f>A139</f>
        <v>2</v>
      </c>
      <c r="B157" s="32">
        <f>B139</f>
        <v>8</v>
      </c>
      <c r="C157" s="50" t="s">
        <v>4</v>
      </c>
      <c r="D157" s="51"/>
      <c r="E157" s="30"/>
      <c r="F157" s="31">
        <f>F146+F156</f>
        <v>500</v>
      </c>
      <c r="G157" s="31">
        <f t="shared" ref="G157:J157" si="46">G146+G156</f>
        <v>17.850000000000001</v>
      </c>
      <c r="H157" s="31">
        <f t="shared" si="46"/>
        <v>17.130000000000003</v>
      </c>
      <c r="I157" s="31">
        <f t="shared" si="46"/>
        <v>70.64</v>
      </c>
      <c r="J157" s="31">
        <f t="shared" si="46"/>
        <v>514.19999999999993</v>
      </c>
      <c r="K157" s="31"/>
      <c r="L157" s="31">
        <f t="shared" ref="L157" si="47">L146+L156</f>
        <v>67.8</v>
      </c>
    </row>
    <row r="158" spans="1:12" ht="15" x14ac:dyDescent="0.25">
      <c r="A158" s="19">
        <v>2</v>
      </c>
      <c r="B158" s="20">
        <v>9</v>
      </c>
      <c r="C158" s="21" t="s">
        <v>20</v>
      </c>
      <c r="D158" s="41" t="s">
        <v>21</v>
      </c>
      <c r="E158" s="53" t="s">
        <v>66</v>
      </c>
      <c r="F158" s="39">
        <v>180</v>
      </c>
      <c r="G158" s="39">
        <v>10.37</v>
      </c>
      <c r="H158" s="39">
        <v>8.01</v>
      </c>
      <c r="I158" s="39">
        <v>59.3</v>
      </c>
      <c r="J158" s="39">
        <v>354</v>
      </c>
      <c r="K158" s="40">
        <v>188</v>
      </c>
      <c r="L158" s="39"/>
    </row>
    <row r="159" spans="1:12" ht="15" x14ac:dyDescent="0.25">
      <c r="A159" s="22"/>
      <c r="B159" s="14"/>
      <c r="C159" s="10"/>
      <c r="D159" s="41" t="s">
        <v>22</v>
      </c>
      <c r="E159" s="54" t="s">
        <v>67</v>
      </c>
      <c r="F159" s="42">
        <v>200</v>
      </c>
      <c r="G159" s="42">
        <v>0</v>
      </c>
      <c r="H159" s="42">
        <v>0</v>
      </c>
      <c r="I159" s="42">
        <v>30.96</v>
      </c>
      <c r="J159" s="42">
        <v>118.62</v>
      </c>
      <c r="K159" s="43">
        <v>883</v>
      </c>
      <c r="L159" s="42"/>
    </row>
    <row r="160" spans="1:12" ht="15" x14ac:dyDescent="0.25">
      <c r="A160" s="22"/>
      <c r="B160" s="14"/>
      <c r="C160" s="10"/>
      <c r="D160" s="41" t="s">
        <v>23</v>
      </c>
      <c r="E160" s="54" t="s">
        <v>46</v>
      </c>
      <c r="F160" s="42">
        <v>30</v>
      </c>
      <c r="G160" s="42">
        <v>2.4300000000000002</v>
      </c>
      <c r="H160" s="42">
        <v>0.3</v>
      </c>
      <c r="I160" s="42">
        <v>14.64</v>
      </c>
      <c r="J160" s="42">
        <v>81.02</v>
      </c>
      <c r="K160" s="43" t="s">
        <v>44</v>
      </c>
      <c r="L160" s="42"/>
    </row>
    <row r="161" spans="1:12" ht="15" x14ac:dyDescent="0.25">
      <c r="A161" s="22"/>
      <c r="B161" s="14"/>
      <c r="C161" s="10"/>
      <c r="D161" s="41" t="s">
        <v>25</v>
      </c>
      <c r="E161" s="54" t="s">
        <v>68</v>
      </c>
      <c r="F161" s="42">
        <v>60</v>
      </c>
      <c r="G161" s="42">
        <v>4.5</v>
      </c>
      <c r="H161" s="42">
        <v>7.08</v>
      </c>
      <c r="I161" s="42">
        <v>44.64</v>
      </c>
      <c r="J161" s="42">
        <v>260.27999999999997</v>
      </c>
      <c r="K161" s="43" t="s">
        <v>44</v>
      </c>
      <c r="L161" s="42">
        <v>67.8</v>
      </c>
    </row>
    <row r="162" spans="1:12" ht="15" x14ac:dyDescent="0.25">
      <c r="A162" s="22"/>
      <c r="B162" s="14"/>
      <c r="C162" s="10"/>
      <c r="D162" s="41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0"/>
      <c r="D163" s="5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0"/>
      <c r="D164" s="5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7"/>
      <c r="D165" s="17" t="s">
        <v>32</v>
      </c>
      <c r="E165" s="8"/>
      <c r="F165" s="18">
        <f>SUM(F158:F164)</f>
        <v>470</v>
      </c>
      <c r="G165" s="18">
        <f t="shared" ref="G165:J165" si="48">SUM(G158:G164)</f>
        <v>17.299999999999997</v>
      </c>
      <c r="H165" s="18">
        <f t="shared" si="48"/>
        <v>15.39</v>
      </c>
      <c r="I165" s="18">
        <f t="shared" si="48"/>
        <v>149.54</v>
      </c>
      <c r="J165" s="18">
        <f t="shared" si="48"/>
        <v>813.92</v>
      </c>
      <c r="K165" s="24"/>
      <c r="L165" s="18">
        <f t="shared" ref="L165" si="49">SUM(L158:L164)</f>
        <v>67.8</v>
      </c>
    </row>
    <row r="166" spans="1:12" ht="15" x14ac:dyDescent="0.25">
      <c r="A166" s="25">
        <f>A158</f>
        <v>2</v>
      </c>
      <c r="B166" s="12">
        <f>B158</f>
        <v>9</v>
      </c>
      <c r="C166" s="9" t="s">
        <v>24</v>
      </c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0"/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0"/>
      <c r="D172" s="6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7"/>
      <c r="D175" s="17" t="s">
        <v>32</v>
      </c>
      <c r="E175" s="8"/>
      <c r="F175" s="18">
        <f>SUM(F166:F174)</f>
        <v>0</v>
      </c>
      <c r="G175" s="18">
        <f t="shared" ref="G175:J175" si="50">SUM(G166:G174)</f>
        <v>0</v>
      </c>
      <c r="H175" s="18">
        <f t="shared" si="50"/>
        <v>0</v>
      </c>
      <c r="I175" s="18">
        <f t="shared" si="50"/>
        <v>0</v>
      </c>
      <c r="J175" s="18">
        <f t="shared" si="50"/>
        <v>0</v>
      </c>
      <c r="K175" s="24"/>
      <c r="L175" s="18">
        <f t="shared" ref="L175" si="51">SUM(L166:L174)</f>
        <v>0</v>
      </c>
    </row>
    <row r="176" spans="1:12" ht="14.45" customHeight="1" thickBot="1" x14ac:dyDescent="0.25">
      <c r="A176" s="28">
        <f>A158</f>
        <v>2</v>
      </c>
      <c r="B176" s="29">
        <f>B158</f>
        <v>9</v>
      </c>
      <c r="C176" s="50" t="s">
        <v>4</v>
      </c>
      <c r="D176" s="51"/>
      <c r="E176" s="30"/>
      <c r="F176" s="31">
        <f>F165+F175</f>
        <v>470</v>
      </c>
      <c r="G176" s="31">
        <f t="shared" ref="G176:J176" si="52">G165+G175</f>
        <v>17.299999999999997</v>
      </c>
      <c r="H176" s="31">
        <f t="shared" si="52"/>
        <v>15.39</v>
      </c>
      <c r="I176" s="31">
        <f t="shared" si="52"/>
        <v>149.54</v>
      </c>
      <c r="J176" s="31">
        <f t="shared" si="52"/>
        <v>813.92</v>
      </c>
      <c r="K176" s="31"/>
      <c r="L176" s="31">
        <f t="shared" ref="L176" si="53">L165+L175</f>
        <v>67.8</v>
      </c>
    </row>
    <row r="177" spans="1:12" ht="15" x14ac:dyDescent="0.25">
      <c r="A177" s="19">
        <v>2</v>
      </c>
      <c r="B177" s="20">
        <v>10</v>
      </c>
      <c r="C177" s="21" t="s">
        <v>20</v>
      </c>
      <c r="D177" s="41" t="s">
        <v>27</v>
      </c>
      <c r="E177" s="53" t="s">
        <v>69</v>
      </c>
      <c r="F177" s="39">
        <v>100</v>
      </c>
      <c r="G177" s="39">
        <v>9.01</v>
      </c>
      <c r="H177" s="39">
        <v>7.26</v>
      </c>
      <c r="I177" s="39">
        <v>4.55</v>
      </c>
      <c r="J177" s="39">
        <v>119.76</v>
      </c>
      <c r="K177" s="40">
        <v>290</v>
      </c>
      <c r="L177" s="39"/>
    </row>
    <row r="178" spans="1:12" ht="15" x14ac:dyDescent="0.25">
      <c r="A178" s="22"/>
      <c r="B178" s="14"/>
      <c r="C178" s="10"/>
      <c r="D178" s="41" t="s">
        <v>22</v>
      </c>
      <c r="E178" s="54" t="s">
        <v>40</v>
      </c>
      <c r="F178" s="42">
        <v>200</v>
      </c>
      <c r="G178" s="42">
        <v>7.0000000000000007E-2</v>
      </c>
      <c r="H178" s="42">
        <v>0.02</v>
      </c>
      <c r="I178" s="42">
        <v>15</v>
      </c>
      <c r="J178" s="42">
        <v>93</v>
      </c>
      <c r="K178" s="43">
        <v>376</v>
      </c>
      <c r="L178" s="42"/>
    </row>
    <row r="179" spans="1:12" ht="15" x14ac:dyDescent="0.25">
      <c r="A179" s="22"/>
      <c r="B179" s="14"/>
      <c r="C179" s="10"/>
      <c r="D179" s="41" t="s">
        <v>23</v>
      </c>
      <c r="E179" s="54" t="s">
        <v>46</v>
      </c>
      <c r="F179" s="42">
        <v>45</v>
      </c>
      <c r="G179" s="42">
        <v>3.8</v>
      </c>
      <c r="H179" s="42">
        <v>0.4</v>
      </c>
      <c r="I179" s="42">
        <v>24.6</v>
      </c>
      <c r="J179" s="42">
        <v>170.36</v>
      </c>
      <c r="K179" s="43" t="s">
        <v>44</v>
      </c>
      <c r="L179" s="42"/>
    </row>
    <row r="180" spans="1:12" ht="15" x14ac:dyDescent="0.25">
      <c r="A180" s="22"/>
      <c r="B180" s="14"/>
      <c r="C180" s="10"/>
      <c r="D180" s="41" t="s">
        <v>53</v>
      </c>
      <c r="E180" s="54" t="s">
        <v>70</v>
      </c>
      <c r="F180" s="42">
        <v>60</v>
      </c>
      <c r="G180" s="42">
        <v>0.79</v>
      </c>
      <c r="H180" s="42">
        <v>1.95</v>
      </c>
      <c r="I180" s="42">
        <v>3.88</v>
      </c>
      <c r="J180" s="42">
        <v>60</v>
      </c>
      <c r="K180" s="43">
        <v>45</v>
      </c>
      <c r="L180" s="42"/>
    </row>
    <row r="181" spans="1:12" ht="15.75" thickBot="1" x14ac:dyDescent="0.3">
      <c r="A181" s="22"/>
      <c r="B181" s="14"/>
      <c r="C181" s="10"/>
      <c r="D181" s="41" t="s">
        <v>28</v>
      </c>
      <c r="E181" s="58" t="s">
        <v>71</v>
      </c>
      <c r="F181" s="42">
        <v>150</v>
      </c>
      <c r="G181" s="42">
        <v>6.39</v>
      </c>
      <c r="H181" s="42">
        <v>4.25</v>
      </c>
      <c r="I181" s="42">
        <v>37.28</v>
      </c>
      <c r="J181" s="42">
        <v>212.93</v>
      </c>
      <c r="K181" s="43">
        <v>171</v>
      </c>
      <c r="L181" s="42">
        <v>67.8</v>
      </c>
    </row>
    <row r="182" spans="1:12" ht="15" x14ac:dyDescent="0.25">
      <c r="A182" s="22"/>
      <c r="B182" s="14"/>
      <c r="C182" s="10"/>
      <c r="D182" s="5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0"/>
      <c r="D183" s="5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7"/>
      <c r="D184" s="17" t="s">
        <v>32</v>
      </c>
      <c r="E184" s="8"/>
      <c r="F184" s="18">
        <f>SUM(F177:F183)</f>
        <v>555</v>
      </c>
      <c r="G184" s="18">
        <f t="shared" ref="G184:J184" si="54">SUM(G177:G183)</f>
        <v>20.059999999999999</v>
      </c>
      <c r="H184" s="18">
        <f t="shared" si="54"/>
        <v>13.879999999999999</v>
      </c>
      <c r="I184" s="18">
        <f t="shared" si="54"/>
        <v>85.31</v>
      </c>
      <c r="J184" s="18">
        <f t="shared" si="54"/>
        <v>656.05</v>
      </c>
      <c r="K184" s="24"/>
      <c r="L184" s="18">
        <f t="shared" ref="L184" si="55">SUM(L177:L183)</f>
        <v>67.8</v>
      </c>
    </row>
    <row r="185" spans="1:12" ht="15" x14ac:dyDescent="0.25">
      <c r="A185" s="25">
        <f>A177</f>
        <v>2</v>
      </c>
      <c r="B185" s="12">
        <f>B177</f>
        <v>10</v>
      </c>
      <c r="C185" s="9" t="s">
        <v>24</v>
      </c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0"/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0"/>
      <c r="D191" s="6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7"/>
      <c r="D194" s="17" t="s">
        <v>32</v>
      </c>
      <c r="E194" s="8"/>
      <c r="F194" s="18">
        <f>SUM(F185:F193)</f>
        <v>0</v>
      </c>
      <c r="G194" s="18">
        <f t="shared" ref="G194:J194" si="56">SUM(G185:G193)</f>
        <v>0</v>
      </c>
      <c r="H194" s="18">
        <f t="shared" si="56"/>
        <v>0</v>
      </c>
      <c r="I194" s="18">
        <f t="shared" si="56"/>
        <v>0</v>
      </c>
      <c r="J194" s="18">
        <f t="shared" si="56"/>
        <v>0</v>
      </c>
      <c r="K194" s="24"/>
      <c r="L194" s="18">
        <f t="shared" ref="L194" si="57">SUM(L185:L193)</f>
        <v>0</v>
      </c>
    </row>
    <row r="195" spans="1:12" ht="14.45" customHeight="1" thickBot="1" x14ac:dyDescent="0.25">
      <c r="A195" s="28">
        <f>A177</f>
        <v>2</v>
      </c>
      <c r="B195" s="29">
        <f>B177</f>
        <v>10</v>
      </c>
      <c r="C195" s="50" t="s">
        <v>4</v>
      </c>
      <c r="D195" s="51"/>
      <c r="E195" s="30"/>
      <c r="F195" s="31">
        <f>F184+F194</f>
        <v>555</v>
      </c>
      <c r="G195" s="31">
        <f t="shared" ref="G195:J195" si="58">G184+G194</f>
        <v>20.059999999999999</v>
      </c>
      <c r="H195" s="31">
        <f t="shared" si="58"/>
        <v>13.879999999999999</v>
      </c>
      <c r="I195" s="31">
        <f t="shared" si="58"/>
        <v>85.31</v>
      </c>
      <c r="J195" s="31">
        <f t="shared" si="58"/>
        <v>656.05</v>
      </c>
      <c r="K195" s="31"/>
      <c r="L195" s="31">
        <f t="shared" ref="L195" si="59">L184+L194</f>
        <v>67.8</v>
      </c>
    </row>
    <row r="196" spans="1:12" ht="13.5" thickBot="1" x14ac:dyDescent="0.25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520.5</v>
      </c>
      <c r="G196" s="33">
        <f t="shared" ref="G196:J196" si="60">(G24+G43+G62+G81+G100+G119+G138+G157+G176+G195)/(IF(G24=0,0,1)+IF(G43=0,0,1)+IF(G62=0,0,1)+IF(G81=0,0,1)+IF(G100=0,0,1)+IF(G119=0,0,1)+IF(G138=0,0,1)+IF(G157=0,0,1)+IF(G176=0,0,1)+IF(G195=0,0,1))</f>
        <v>17.356999999999999</v>
      </c>
      <c r="H196" s="33">
        <f t="shared" si="60"/>
        <v>16.124000000000002</v>
      </c>
      <c r="I196" s="33">
        <f t="shared" si="60"/>
        <v>83.722999999999999</v>
      </c>
      <c r="J196" s="33">
        <f t="shared" si="60"/>
        <v>599.70799999999997</v>
      </c>
      <c r="K196" s="33"/>
      <c r="L196" s="33">
        <f t="shared" ref="L196" si="61">(L24+L43+L62+L81+L100+L119+L138+L157+L176+L195)/(IF(L24=0,0,1)+IF(L43=0,0,1)+IF(L62=0,0,1)+IF(L81=0,0,1)+IF(L100=0,0,1)+IF(L119=0,0,1)+IF(L138=0,0,1)+IF(L157=0,0,1)+IF(L176=0,0,1)+IF(L195=0,0,1))</f>
        <v>67.799999999999983</v>
      </c>
    </row>
  </sheetData>
  <mergeCells count="6">
    <mergeCell ref="C196:E196"/>
    <mergeCell ref="C1:E1"/>
    <mergeCell ref="H1:K1"/>
    <mergeCell ref="H2:K2"/>
    <mergeCell ref="C43:D43"/>
    <mergeCell ref="C24:D2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2023-10-30T05:49:13Z</cp:lastPrinted>
  <dcterms:created xsi:type="dcterms:W3CDTF">2022-05-16T14:23:56Z</dcterms:created>
  <dcterms:modified xsi:type="dcterms:W3CDTF">2024-10-29T18:14:13Z</dcterms:modified>
</cp:coreProperties>
</file>