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08e\AC\Temp\"/>
    </mc:Choice>
  </mc:AlternateContent>
  <xr:revisionPtr revIDLastSave="0" documentId="8_{8EBDA64B-7C2E-2E42-9870-C9E55ECC5503}" xr6:coauthVersionLast="46" xr6:coauthVersionMax="46" xr10:uidLastSave="{00000000-0000-0000-0000-000000000000}"/>
  <bookViews>
    <workbookView xWindow="-60" yWindow="-60" windowWidth="15480" windowHeight="11640" tabRatio="315" xr2:uid="{00000000-000D-0000-FFFF-FFFF00000000}"/>
  </bookViews>
  <sheets>
    <sheet name="анкета" sheetId="1" r:id="rId1"/>
  </sheets>
  <definedNames>
    <definedName name="__Anonymous_Sheet_DB__1">анкета!$J$11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1" i="1" l="1"/>
  <c r="AE82" i="1"/>
  <c r="AJ82" i="1"/>
  <c r="E94" i="1"/>
  <c r="I94" i="1"/>
  <c r="N94" i="1"/>
  <c r="R94" i="1"/>
  <c r="V94" i="1"/>
  <c r="Z94" i="1"/>
  <c r="AD94" i="1"/>
  <c r="E101" i="1"/>
  <c r="E105" i="1"/>
  <c r="E106" i="1"/>
  <c r="I101" i="1"/>
  <c r="N101" i="1"/>
  <c r="R101" i="1"/>
  <c r="V101" i="1"/>
  <c r="Z101" i="1"/>
  <c r="AD101" i="1"/>
  <c r="I105" i="1"/>
  <c r="N105" i="1"/>
  <c r="R105" i="1"/>
  <c r="V105" i="1"/>
  <c r="Z105" i="1"/>
  <c r="Z106" i="1"/>
  <c r="AD105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N161" i="1"/>
  <c r="Q161" i="1"/>
  <c r="T161" i="1"/>
  <c r="V161" i="1"/>
  <c r="AA161" i="1"/>
  <c r="AC161" i="1"/>
  <c r="C175" i="1"/>
  <c r="D175" i="1"/>
  <c r="E175" i="1"/>
  <c r="F175" i="1"/>
  <c r="C176" i="1"/>
  <c r="C187" i="1"/>
  <c r="C192" i="1"/>
  <c r="C194" i="1"/>
  <c r="G175" i="1"/>
  <c r="H175" i="1"/>
  <c r="I175" i="1"/>
  <c r="J175" i="1"/>
  <c r="K175" i="1"/>
  <c r="L175" i="1"/>
  <c r="M175" i="1"/>
  <c r="N175" i="1"/>
  <c r="O175" i="1"/>
  <c r="P175" i="1"/>
  <c r="N176" i="1"/>
  <c r="N187" i="1"/>
  <c r="N192" i="1"/>
  <c r="N194" i="1"/>
  <c r="Q175" i="1"/>
  <c r="R175" i="1"/>
  <c r="Q176" i="1"/>
  <c r="Q187" i="1"/>
  <c r="Q192" i="1"/>
  <c r="Q194" i="1"/>
  <c r="S175" i="1"/>
  <c r="T175" i="1"/>
  <c r="U175" i="1"/>
  <c r="V175" i="1"/>
  <c r="S176" i="1"/>
  <c r="S187" i="1"/>
  <c r="S192" i="1"/>
  <c r="S194" i="1"/>
  <c r="W175" i="1"/>
  <c r="X175" i="1"/>
  <c r="W176" i="1"/>
  <c r="Y175" i="1"/>
  <c r="Z175" i="1"/>
  <c r="AA175" i="1"/>
  <c r="AB175" i="1"/>
  <c r="Y176" i="1"/>
  <c r="Y187" i="1"/>
  <c r="Y192" i="1"/>
  <c r="Y194" i="1"/>
  <c r="AC175" i="1"/>
  <c r="AD175" i="1"/>
  <c r="AC176" i="1"/>
  <c r="AC187" i="1"/>
  <c r="AD187" i="1"/>
  <c r="AC188" i="1"/>
  <c r="AC192" i="1"/>
  <c r="AD192" i="1"/>
  <c r="AC193" i="1"/>
  <c r="AC195" i="1"/>
  <c r="AD194" i="1"/>
  <c r="AE175" i="1"/>
  <c r="G176" i="1"/>
  <c r="G187" i="1"/>
  <c r="G192" i="1"/>
  <c r="G194" i="1"/>
  <c r="J176" i="1"/>
  <c r="J187" i="1"/>
  <c r="J192" i="1"/>
  <c r="J194" i="1"/>
  <c r="AE176" i="1"/>
  <c r="W187" i="1"/>
  <c r="AE187" i="1"/>
  <c r="W192" i="1"/>
  <c r="AE192" i="1"/>
  <c r="AE194" i="1"/>
  <c r="C202" i="1"/>
  <c r="D202" i="1"/>
  <c r="E202" i="1"/>
  <c r="F202" i="1"/>
  <c r="G202" i="1"/>
  <c r="L202" i="1"/>
  <c r="Q202" i="1"/>
  <c r="V202" i="1"/>
  <c r="Z202" i="1"/>
  <c r="AD202" i="1"/>
  <c r="R208" i="1"/>
  <c r="R209" i="1"/>
  <c r="R210" i="1"/>
  <c r="R211" i="1"/>
  <c r="R212" i="1"/>
  <c r="R213" i="1"/>
  <c r="R214" i="1"/>
  <c r="R215" i="1"/>
  <c r="R216" i="1"/>
  <c r="R220" i="1"/>
  <c r="R221" i="1"/>
  <c r="R222" i="1"/>
  <c r="R223" i="1"/>
  <c r="R224" i="1"/>
  <c r="R225" i="1"/>
  <c r="R226" i="1"/>
  <c r="R227" i="1"/>
  <c r="R228" i="1"/>
  <c r="R232" i="1"/>
  <c r="R233" i="1"/>
  <c r="R234" i="1"/>
  <c r="R235" i="1"/>
  <c r="R236" i="1"/>
  <c r="R237" i="1"/>
  <c r="R238" i="1"/>
  <c r="R239" i="1"/>
  <c r="R240" i="1"/>
  <c r="K260" i="1"/>
  <c r="K261" i="1"/>
  <c r="K262" i="1"/>
  <c r="K263" i="1"/>
  <c r="K264" i="1"/>
  <c r="K265" i="1"/>
  <c r="K266" i="1"/>
  <c r="K267" i="1"/>
  <c r="K268" i="1"/>
  <c r="K269" i="1"/>
  <c r="N270" i="1"/>
  <c r="V270" i="1"/>
  <c r="AB270" i="1"/>
  <c r="K270" i="1"/>
  <c r="R270" i="1"/>
  <c r="Y270" i="1"/>
  <c r="AD270" i="1"/>
  <c r="AD273" i="1"/>
  <c r="AD274" i="1"/>
  <c r="W277" i="1"/>
  <c r="Z277" i="1"/>
  <c r="AD277" i="1"/>
  <c r="W278" i="1"/>
  <c r="Z278" i="1"/>
  <c r="AD278" i="1"/>
  <c r="W279" i="1"/>
  <c r="Z279" i="1"/>
  <c r="AD279" i="1"/>
  <c r="W282" i="1"/>
  <c r="Z282" i="1"/>
  <c r="AD282" i="1"/>
  <c r="W283" i="1"/>
  <c r="Z283" i="1"/>
  <c r="AD283" i="1"/>
  <c r="W284" i="1"/>
  <c r="Z284" i="1"/>
  <c r="AD284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AC402" i="1"/>
  <c r="AE402" i="1"/>
  <c r="AC403" i="1"/>
  <c r="AE403" i="1"/>
  <c r="AC404" i="1"/>
  <c r="AE404" i="1"/>
  <c r="AE407" i="1"/>
  <c r="AE408" i="1"/>
  <c r="AE409" i="1"/>
  <c r="AE410" i="1"/>
  <c r="AE411" i="1"/>
  <c r="AB415" i="1"/>
  <c r="AD415" i="1"/>
  <c r="AB416" i="1"/>
  <c r="AD416" i="1"/>
  <c r="AB417" i="1"/>
  <c r="AD417" i="1"/>
  <c r="AB418" i="1"/>
  <c r="AD418" i="1"/>
  <c r="AB419" i="1"/>
  <c r="AD419" i="1"/>
  <c r="AB420" i="1"/>
  <c r="AD420" i="1"/>
  <c r="AB421" i="1"/>
  <c r="AD421" i="1"/>
  <c r="AD424" i="1"/>
  <c r="AD425" i="1"/>
  <c r="Z578" i="1"/>
  <c r="AD578" i="1"/>
  <c r="Z579" i="1"/>
  <c r="AD579" i="1"/>
  <c r="Z580" i="1"/>
  <c r="AD580" i="1"/>
  <c r="Z582" i="1"/>
  <c r="AD582" i="1"/>
  <c r="Z584" i="1"/>
  <c r="AD584" i="1"/>
  <c r="Z586" i="1"/>
  <c r="AD586" i="1"/>
  <c r="Z587" i="1"/>
  <c r="AD587" i="1"/>
  <c r="AC194" i="1"/>
  <c r="W194" i="1"/>
  <c r="B194" i="1"/>
  <c r="K161" i="1"/>
  <c r="AD106" i="1"/>
  <c r="V106" i="1"/>
  <c r="R106" i="1"/>
  <c r="N106" i="1"/>
  <c r="I106" i="1"/>
</calcChain>
</file>

<file path=xl/sharedStrings.xml><?xml version="1.0" encoding="utf-8"?>
<sst xmlns="http://schemas.openxmlformats.org/spreadsheetml/2006/main" count="797" uniqueCount="491">
  <si>
    <t>АНКЕТА ДЛЯ РУКОВОДИТЕЛЯ ОБЩЕОБРАЗОВАТЕЛЬНОЙ ОРГАНИЗАЦИИ
по организации получения образования обучающимися с ограниченными возможностями здоровья  (ОВЗ) и инвалидностью</t>
  </si>
  <si>
    <t>Инструкция к заполнению</t>
  </si>
  <si>
    <t>Ячейки, выделенные серым цветом НЕ ЗАПОЛНЯТЬ! Ячейки заполняются автоматически</t>
  </si>
  <si>
    <t xml:space="preserve">      розовым цветом выделены ячейки с номерами разделов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</si>
  <si>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</si>
  <si>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</si>
  <si>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для заполнения. Ячейкам назначены различные условия на ввод данных. Для некоторых ячеек необходимо выбрать значения из списка</t>
  </si>
  <si>
    <t>0</t>
  </si>
  <si>
    <t>Образовательный округ</t>
  </si>
  <si>
    <t>Муниципалитет/муниципальный район</t>
  </si>
  <si>
    <t>Наименование образовательной организации (полностью по Уставу)</t>
  </si>
  <si>
    <t>Поле 'Наименование образовательной организации' не должно быть пусто</t>
  </si>
  <si>
    <t>Контактное лицо:</t>
  </si>
  <si>
    <t>ФИО</t>
  </si>
  <si>
    <t>Поле 'ФИО лица, ответственного за заполнение анкеты' не должно быть пусто</t>
  </si>
  <si>
    <t>Должность</t>
  </si>
  <si>
    <t>Поле 'Должность' не должно быть пусто</t>
  </si>
  <si>
    <t>Телефон</t>
  </si>
  <si>
    <t>Поле 'Телефон' не должно быть пусто</t>
  </si>
  <si>
    <t>email</t>
  </si>
  <si>
    <t>Поле 'email' не должно быть пусто</t>
  </si>
  <si>
    <t>Нормативно-правовое и программное обеспечение деятельности образовательной организации по организации получения образования обучающимися с ОВЗ и инвалидностью</t>
  </si>
  <si>
    <r>
      <t>1.1. Укажите локальные нормативные документы, разработанные Вашей образовательной организацией для организации получения образования обучающимися с ОВЗ и инвалидностью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</si>
  <si>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Разделы в Уставе образовательной организации об обучении и воспитании детей с ОВЗ, инвалидностью</t>
  </si>
  <si>
    <t>Разделы в Программе развития организации о создании специальных  условий получения образования для детей с ОВЗ, инвалидностью</t>
  </si>
  <si>
    <t>Положение о психолого-педагогическом консилиуме (ППк)  образовательной организации</t>
  </si>
  <si>
    <t>Отдельный локальный акт (Положение, порядок, регламент и т. п.), регламентирующий организацию получения образования обучающимися с ОВЗ</t>
  </si>
  <si>
    <t>Отдельный локальный акт (Положение, порядок, регламент и т. п.), регламентирующий организацию получения образования обучающимися с ОВЗ с использованием дистанционных образовательных технологий (ДОТ)</t>
  </si>
  <si>
    <t>Приказы об утверждении адаптированных основных общеобразовательных программ и адаптированных образовательных программ отдельных обучающихся с ОВЗ</t>
  </si>
  <si>
    <t>Договор с родителями детей с ОВЗ, инвалидностью</t>
  </si>
  <si>
    <t xml:space="preserve"> Иные локальные акты (указать):</t>
  </si>
  <si>
    <r>
      <t>1.2. Укажите программы, разработанные Вашей образовательной организацией для организации получения образования обучающимися с ОВЗ и инвалидностью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</si>
  <si>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Адаптированная основная общеобразовательная программа начального общего образования для глухих обучающихся</t>
  </si>
  <si>
    <t>Адаптированная основная общеобразовательная программа основного общего образования для глухих обучающихся</t>
  </si>
  <si>
    <t>Адаптированная основная общеобразовательная программа начального общего образования для слабослышащих обучающихся</t>
  </si>
  <si>
    <t>Адаптированная основная общеобразовательная программа основного общего образования для слабослышащих обучающихся</t>
  </si>
  <si>
    <t>Адаптированная основная общеобразовательная программа начального общего образования для слепых обучающихся</t>
  </si>
  <si>
    <t>Адаптированная основная общеобразовательная программа основного общего образования для слепых обучающихся</t>
  </si>
  <si>
    <t>Адаптированная основная общеобразовательная программа начального общего образования для слабовидящих обучающихся</t>
  </si>
  <si>
    <t>Адаптированная основная общеобразовательная программа основного общего образования для слабовидящих обучающихся</t>
  </si>
  <si>
    <t>Адаптированная основная общеобразовательная программа начального общего образования для  обучающихся с тяжелыми нарушениями речи (ТНР)</t>
  </si>
  <si>
    <t>Адаптированная основная общеобразовательная программа основного общего образования для  обучающихся с тяжелыми нарушениями речи (ТНР)</t>
  </si>
  <si>
    <t>Адаптированная основная общеобразовательная программа начального общего образования для  обучающихся с нарушениями опорно-двигательного аппарата (НОДА)</t>
  </si>
  <si>
    <t>Адаптированная основная общеобразовательная программа основного общего образования для  обучающихся с нарушениями опорно-двигательного аппарата (НОДА)</t>
  </si>
  <si>
    <t>Адаптированная основная общеобразовательная программа начального общего образования для  обучающихся с задержкой психического развития (ЗПР)</t>
  </si>
  <si>
    <t>Адаптированная основная общеобразовательная программа основного общего образования для  обучающихся с задержкой психического развития (ЗПР)</t>
  </si>
  <si>
    <t>Адаптированная основная общеобразовательная программа начального общего образования для  обучающихся с расстройствами аутистического спектра (РАС)</t>
  </si>
  <si>
    <t>Адаптированная основная общеобразовательная программа основного общего образования для  обучающихся с расстройствами аутистического спектра (РАС)</t>
  </si>
  <si>
    <t>Адаптированная основная общеобразовательная программа  образования для  обучающихся с умственной отсталостью (нарушениями интеллекта)</t>
  </si>
  <si>
    <t>Адаптированные образовательные программы отдельных обучающихся с ОВЗ (индивидуальные)</t>
  </si>
  <si>
    <t>Специальные индивидуальные программы развития (СИПР)</t>
  </si>
  <si>
    <t>Рабочие программы по учебным предметам, адаптированные для обучающихся с ОВЗ</t>
  </si>
  <si>
    <t>Программа коррекционной работы с обучающимися с ОВЗ (раздел основной образовательной программы)</t>
  </si>
  <si>
    <t>Программы психолого-педагогического сопровождения для детей с ОВЗ, инвалидностью (индивидуальные)</t>
  </si>
  <si>
    <t>Программы коррекционно-развивающих курсов ( в соответствии с учебным планом)</t>
  </si>
  <si>
    <t>Программы логопедической работы по коррекции нарушений речи</t>
  </si>
  <si>
    <t>Программы тьюторского сопровождения индивидуальных образовательных маршрутов обучающихся с ОВЗ</t>
  </si>
  <si>
    <t>Адаптированные дополнительные образовательные программы</t>
  </si>
  <si>
    <t xml:space="preserve"> Иные (указать):</t>
  </si>
  <si>
    <r>
      <t xml:space="preserve">1.3. Укажите организации, с которыми заключены договоры (соглашения) о сотрудничестве (сетевом взаимодействии) в целях организации получения образования обучающимися с ОВЗ и инвалидностью </t>
    </r>
    <r>
      <rPr>
        <i/>
        <sz val="11"/>
        <color indexed="8"/>
        <rFont val="Calibri"/>
        <family val="2"/>
        <charset val="204"/>
      </rPr>
      <t xml:space="preserve">(возможно выбрать несколько вариантов ответа). </t>
    </r>
    <r>
      <rPr>
        <b/>
        <i/>
        <sz val="11"/>
        <color indexed="37"/>
        <rFont val="Calibri"/>
        <family val="2"/>
        <charset val="204"/>
      </rPr>
      <t>ВНИМАНИЕ! Указываются только организации, с которыми  заключены договоры (соглашения) о сотрудничестве (сетевом взаимодействии) в целях реализации образовательных программ, в том числе,  программ внеурочной деятельности, коррекционно-развивающей работы, дополнительного образования</t>
    </r>
  </si>
  <si>
    <t xml:space="preserve"> С дошкольными образовательными организациями</t>
  </si>
  <si>
    <t xml:space="preserve"> С организациями дополнительного образования детей</t>
  </si>
  <si>
    <t xml:space="preserve"> С отдельными образовательными организациями, реализующими адаптированные основные общеобразовательные программы</t>
  </si>
  <si>
    <t xml:space="preserve"> С организациями для детей, нуждающихся в психолого-педагогической и медико-социальной помощи (ППМС-центры)</t>
  </si>
  <si>
    <t xml:space="preserve"> С организациями профессионального образования</t>
  </si>
  <si>
    <t xml:space="preserve"> С общественными организациями, в том числе общественными организациями инвалидов, родителей детей-инвалидов</t>
  </si>
  <si>
    <t xml:space="preserve"> С организациями сферы  социальной защиты, в том числе реабилитационными центрами</t>
  </si>
  <si>
    <t xml:space="preserve"> С организациями сферы здравоохранения</t>
  </si>
  <si>
    <t xml:space="preserve">    С организациями сферы физкультуры и спорта</t>
  </si>
  <si>
    <t xml:space="preserve"> С некоммерческими организациями</t>
  </si>
  <si>
    <t xml:space="preserve"> С иными организациями (указать):</t>
  </si>
  <si>
    <t>2</t>
  </si>
  <si>
    <t>Организация получения образования обучающимися с ОВЗ и инвалидностью</t>
  </si>
  <si>
    <t xml:space="preserve"> Укажите количество обучающихся в Вашей образовательной организации</t>
  </si>
  <si>
    <t>2.1</t>
  </si>
  <si>
    <t>Общее количество обучающихся в образовательной организации</t>
  </si>
  <si>
    <t>- из них со статусом "ребенок-инвалид/инвалид (без статуса "обучающийся с ОВЗ")</t>
  </si>
  <si>
    <t>- из них со статусом "обучающийся с ограниченными возможностями здоровья" (в том числе со статусом "ребенок-инвалид/инвалид")</t>
  </si>
  <si>
    <t>2.2</t>
  </si>
  <si>
    <t>Укажите информацию об организации обучения учащихся с ОВЗ в образовательной организации</t>
  </si>
  <si>
    <t>Количество классов в параллели</t>
  </si>
  <si>
    <t>Количество обучающихся</t>
  </si>
  <si>
    <t>Класс</t>
  </si>
  <si>
    <t>Всего классов</t>
  </si>
  <si>
    <t>из них инклюзивных классов</t>
  </si>
  <si>
    <t>из них коррекционных классов</t>
  </si>
  <si>
    <t>Всего обучающихся</t>
  </si>
  <si>
    <t>из них с инвалидностью (без ОВЗ)</t>
  </si>
  <si>
    <t>Количество обучающихся со статусом «обучающийся с ОВЗ»</t>
  </si>
  <si>
    <t>Из них с инвалидностью (с ОВЗ)</t>
  </si>
  <si>
    <t>1 дополнительный (подготовительный)</t>
  </si>
  <si>
    <t>1 дополнительный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</si>
  <si>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</si>
  <si>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</si>
  <si>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</si>
  <si>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</si>
  <si>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2.3</t>
  </si>
  <si>
    <t>Укажите количество обучающихся с ОВЗ по каждой нозологии:</t>
  </si>
  <si>
    <t>Категория обучающихся</t>
  </si>
  <si>
    <t>Всего</t>
  </si>
  <si>
    <t>Форма обучения</t>
  </si>
  <si>
    <t>в классе</t>
  </si>
  <si>
    <t>Совмещение обучения на дому с посещением отдельных занятий в школе</t>
  </si>
  <si>
    <t>Обучение на дому по медицинским показаниям</t>
  </si>
  <si>
    <t>инклюзивном</t>
  </si>
  <si>
    <t>коррекционном</t>
  </si>
  <si>
    <t>из них с использованием дистанционных образовательных технологий</t>
  </si>
  <si>
    <t>из них c использованием дистанционных образовательных технологий</t>
  </si>
  <si>
    <t>1</t>
  </si>
  <si>
    <t>Глухие</t>
  </si>
  <si>
    <t xml:space="preserve">Из них имеют </t>
  </si>
  <si>
    <t>- инвалидность</t>
  </si>
  <si>
    <t>- ЗПР</t>
  </si>
  <si>
    <t>- умственную отсталость</t>
  </si>
  <si>
    <t>- расстройства аутистического спектра</t>
  </si>
  <si>
    <t>- нарушения опорно-двигательного аппарата</t>
  </si>
  <si>
    <t>Слабослышащие и позднооглохшие</t>
  </si>
  <si>
    <t>3</t>
  </si>
  <si>
    <t>Слепые</t>
  </si>
  <si>
    <t>4</t>
  </si>
  <si>
    <t>Слабовидящие</t>
  </si>
  <si>
    <t>5</t>
  </si>
  <si>
    <t>С тяжелыми нарушениями речи</t>
  </si>
  <si>
    <t>6</t>
  </si>
  <si>
    <t>С нарушениями опорно-двигательного аппарата</t>
  </si>
  <si>
    <t>7</t>
  </si>
  <si>
    <t>С задержкой психического развития</t>
  </si>
  <si>
    <t>8</t>
  </si>
  <si>
    <t>С расстройствами аутистического спектра</t>
  </si>
  <si>
    <t>9</t>
  </si>
  <si>
    <t>С умственной отсталостью</t>
  </si>
  <si>
    <t>10</t>
  </si>
  <si>
    <t>C тяжелыми множественными нарушениями</t>
  </si>
  <si>
    <t>11</t>
  </si>
  <si>
    <t>Иное</t>
  </si>
  <si>
    <t>12</t>
  </si>
  <si>
    <t>ВСЕГО</t>
  </si>
  <si>
    <t>Укажите количество учащихся, обучающихся по адаптированным образовательным программам</t>
  </si>
  <si>
    <t>АООП НОО для</t>
  </si>
  <si>
    <t>АООП образования обучающихся с умственной отсталостью</t>
  </si>
  <si>
    <t>СИПР</t>
  </si>
  <si>
    <t>глухих</t>
  </si>
  <si>
    <t>слабослышащих /позднооглохших</t>
  </si>
  <si>
    <t>слепых</t>
  </si>
  <si>
    <t>слабовидящих</t>
  </si>
  <si>
    <t>обучающихся с</t>
  </si>
  <si>
    <t>тяжелыми нарушениями речи</t>
  </si>
  <si>
    <t>нарушениями опорно- двигательного аппарата</t>
  </si>
  <si>
    <t>задержкой психического развития</t>
  </si>
  <si>
    <t>расстройствами аутистического спектра</t>
  </si>
  <si>
    <t>обучающихся</t>
  </si>
  <si>
    <t>1.1</t>
  </si>
  <si>
    <t>1.2</t>
  </si>
  <si>
    <t>1.3</t>
  </si>
  <si>
    <t>1.4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</si>
  <si>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</si>
  <si>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</si>
  <si>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</si>
  <si>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</si>
  <si>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</si>
  <si>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</si>
  <si>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</si>
  <si>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</si>
  <si>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</si>
  <si>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</si>
  <si>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</si>
  <si>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</si>
  <si>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</si>
  <si>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</si>
  <si>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</si>
  <si>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</si>
  <si>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</si>
  <si>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</si>
  <si>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</si>
  <si>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1 вариант</t>
  </si>
  <si>
    <t>2 вариант</t>
  </si>
  <si>
    <t xml:space="preserve">1 дополнительный (подготовительный) </t>
  </si>
  <si>
    <t>1 доп</t>
  </si>
  <si>
    <t>Всего НОО</t>
  </si>
  <si>
    <t>АООП / АОП ООО для</t>
  </si>
  <si>
    <t>АООП / АОП образования обучающихся с умственной отсталостью</t>
  </si>
  <si>
    <t>слабослышащих</t>
  </si>
  <si>
    <t>нарушениями опорно - двигательного аппарата</t>
  </si>
  <si>
    <t>Всего ООО</t>
  </si>
  <si>
    <t>Всего СОО</t>
  </si>
  <si>
    <t>Укажите количество учащихся, которым в заключении ПМПК или медицинской организации рекомендованы</t>
  </si>
  <si>
    <t>Занятия с логопедом</t>
  </si>
  <si>
    <t>Занятия с психологом</t>
  </si>
  <si>
    <t>Тьюторское сопровождение</t>
  </si>
  <si>
    <t>Ассистент-помощник</t>
  </si>
  <si>
    <t>Обучение на дому</t>
  </si>
  <si>
    <t>Обучение по индивидуальному учебному плану</t>
  </si>
  <si>
    <t>Обучение по СИПР</t>
  </si>
  <si>
    <t>На уровне начального образования</t>
  </si>
  <si>
    <t>На уровне основного образования</t>
  </si>
  <si>
    <t>На уровне среднего образования</t>
  </si>
  <si>
    <t>2.6</t>
  </si>
  <si>
    <t>При наличии в образовательной организации обучающихся на дому, укажите, как организовано обучение:</t>
  </si>
  <si>
    <t>Показатель</t>
  </si>
  <si>
    <t>из них</t>
  </si>
  <si>
    <t>Лица с ОВЗ</t>
  </si>
  <si>
    <t>в том числе дети-инвалиды с ОВЗ</t>
  </si>
  <si>
    <t>в том числе инвалиды с ОВЗ</t>
  </si>
  <si>
    <t>Дети- инвалиды (без ОВЗ)</t>
  </si>
  <si>
    <t xml:space="preserve"> Инвалиды (без ОВЗ)</t>
  </si>
  <si>
    <t>иное</t>
  </si>
  <si>
    <t>Количество обучающихся на дому</t>
  </si>
  <si>
    <t xml:space="preserve">Из них  </t>
  </si>
  <si>
    <t>- по форме «приходящий на дом учитель»</t>
  </si>
  <si>
    <t>- только с применением дистанционных образовательных технологий</t>
  </si>
  <si>
    <t>- по комбинированной форме, в том числе</t>
  </si>
  <si>
    <t>приходящий на дом учитель+дистанционное обучение</t>
  </si>
  <si>
    <t>приходящий на дом учитель+посещение отдельных предметов/занятий в школе</t>
  </si>
  <si>
    <t>дистанционное обучение+посещение отдельных предметов/занятий в школе</t>
  </si>
  <si>
    <t>приходящий на дом учитель+дистанционное обучение+посещение отдельных предметов/занятий в школе</t>
  </si>
  <si>
    <t>2.7</t>
  </si>
  <si>
    <t>При наличии в образовательной организации обучающихся с умственной отсталостью, укажите, как организовано трудовое обучение учащихся 5-11(12) классов:</t>
  </si>
  <si>
    <t>Реализуемые профили труда:</t>
  </si>
  <si>
    <t>да/нет</t>
  </si>
  <si>
    <t>обучение осуществляется на базе школы (да/нет)</t>
  </si>
  <si>
    <t>в школе имеются специальные учебники по данному профилю (да/нет)</t>
  </si>
  <si>
    <t>в школе имеются специально оборудованные мастерские (кабинеты) по данному профилю (да/нет)</t>
  </si>
  <si>
    <t>обучение осуществляется на базе другой организации (есть договор о сетевом взаимодействии) да/нет</t>
  </si>
  <si>
    <t>Сельскохозяйственный труд</t>
  </si>
  <si>
    <t>Зеленое хозяйство</t>
  </si>
  <si>
    <t>Растениеводство</t>
  </si>
  <si>
    <t>Столярное дело</t>
  </si>
  <si>
    <t>Слесарное дело</t>
  </si>
  <si>
    <t>Швейное дело</t>
  </si>
  <si>
    <t>Гончарное дело</t>
  </si>
  <si>
    <t>Подготовка младшего обслуживающего персонала</t>
  </si>
  <si>
    <t>Те же профили, что и в классе, в котором обучается ребенок</t>
  </si>
  <si>
    <t>Трудовое обучение отсутствует в учебном плане обучающегося</t>
  </si>
  <si>
    <t>Иное (указать)</t>
  </si>
  <si>
    <t>2.8</t>
  </si>
  <si>
    <t>При наличии в  образовательной организации обучающихся по специальным индивидуальным программам развития (СИПР), укажите формы обучения</t>
  </si>
  <si>
    <t>в инклюзивном классе</t>
  </si>
  <si>
    <t>на дому</t>
  </si>
  <si>
    <t>В ДДИ</t>
  </si>
  <si>
    <t>количество обучающихся</t>
  </si>
  <si>
    <t>из них с инвалидностью</t>
  </si>
  <si>
    <r>
      <t xml:space="preserve">1 </t>
    </r>
    <r>
      <rPr>
        <sz val="11"/>
        <rFont val="Arial"/>
        <family val="2"/>
        <charset val="1"/>
      </rPr>
      <t>дополнительный</t>
    </r>
  </si>
  <si>
    <t>Кадровое обеспечение образования обучающихся с ограниченными возможностями здоровья</t>
  </si>
  <si>
    <t>Общее количество педагогов в образовательной организации</t>
  </si>
  <si>
    <t>- из них работающих с ОВЗ</t>
  </si>
  <si>
    <t>Общее количество административно-управленческого аппарата</t>
  </si>
  <si>
    <r>
      <t xml:space="preserve">Количество педагогов, прошедших повышение квалификации по вопросам организации и содержания обучения обучающихся с ОВЗ  </t>
    </r>
    <r>
      <rPr>
        <b/>
        <sz val="10"/>
        <color indexed="10"/>
        <rFont val="Arial"/>
        <family val="2"/>
      </rPr>
      <t>в 2020-2022 гг</t>
    </r>
  </si>
  <si>
    <t>Количество педагогов</t>
  </si>
  <si>
    <t>из них работающих с ОВЗ</t>
  </si>
  <si>
    <t>% прошедших ПКУ от общ. числа педагогов</t>
  </si>
  <si>
    <t>%  работающих с ОВЗ, прошедших ПК, из общего числа, работающих с ОВЗ</t>
  </si>
  <si>
    <t>% работающих с ОВЗ и прошедших ПК , из общего числа</t>
  </si>
  <si>
    <r>
      <t xml:space="preserve">Всего прошли </t>
    </r>
    <r>
      <rPr>
        <sz val="11"/>
        <color indexed="8"/>
        <rFont val="Arial"/>
        <family val="2"/>
        <charset val="1"/>
      </rPr>
      <t>повышение квалификации</t>
    </r>
  </si>
  <si>
    <t xml:space="preserve">В том числе в  объеме 72 и более часов </t>
  </si>
  <si>
    <t xml:space="preserve">В том числе в  объеме менее 72 часов </t>
  </si>
  <si>
    <r>
      <t xml:space="preserve">Количество административно-управленческого персонала, прошедших повышение квалификации по вопросам организации и содержания обучения обучающихся с ОВЗ (не менее 72 часов) </t>
    </r>
    <r>
      <rPr>
        <b/>
        <sz val="10"/>
        <color indexed="10"/>
        <rFont val="Arial"/>
        <family val="2"/>
      </rPr>
      <t>в 2020-2022 гг</t>
    </r>
    <r>
      <rPr>
        <b/>
        <sz val="10"/>
        <color indexed="8"/>
        <rFont val="Arial"/>
        <family val="2"/>
      </rPr>
      <t>:</t>
    </r>
  </si>
  <si>
    <t>Количество АУП</t>
  </si>
  <si>
    <t>% от общ. числа адм. упр. персонала</t>
  </si>
  <si>
    <t>% работающих с ОВЗ, прошедших ПК,  из общего числа, работающих с ОВЗ</t>
  </si>
  <si>
    <t>% работающих с ОВЗ, прошедших ПК, из общего числа</t>
  </si>
  <si>
    <t>Наличие специалистов психолого-педагогического и медицинского сопровождения в штате образовательной организации</t>
  </si>
  <si>
    <t>Количество специалистов</t>
  </si>
  <si>
    <t>Уровень образования</t>
  </si>
  <si>
    <t>Потребность в специалистах в текущем учебном году</t>
  </si>
  <si>
    <t>В штате</t>
  </si>
  <si>
    <t>по совместительству</t>
  </si>
  <si>
    <t>по договору</t>
  </si>
  <si>
    <t>Базовое</t>
  </si>
  <si>
    <t>Наличие проф.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</si>
  <si>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</si>
  <si>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</si>
  <si>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</si>
  <si>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</si>
  <si>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</si>
  <si>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</si>
  <si>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</si>
  <si>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Тьютор</t>
  </si>
  <si>
    <t>Инструктор ЛФК</t>
  </si>
  <si>
    <t>Инструктор/специалист по адаптивной физкультуре</t>
  </si>
  <si>
    <t>Медицинский работник</t>
  </si>
  <si>
    <t>Какие формы методической поддержки педагогов, работающих с обучающимися с ОВЗ, практикуются в образовательной организации (да/нет)</t>
  </si>
  <si>
    <t>методические рекомендации ППк по выбору технологий, методов, приемов работы с детьми с ОВЗ</t>
  </si>
  <si>
    <t>индивидуальное консультирование педагогов членами психолого - педагогического консилиума</t>
  </si>
  <si>
    <t>обсуждение вопросов обучения детей с ОВЗ на заседаниях методических объединений</t>
  </si>
  <si>
    <t>внутришкольные семинары</t>
  </si>
  <si>
    <t>открытые уроки, мастер - классы опытных педагогов, специалистов службы психолого - педагогического сопровождения</t>
  </si>
  <si>
    <t>наставничество</t>
  </si>
  <si>
    <t>иное:</t>
  </si>
  <si>
    <t>3.5</t>
  </si>
  <si>
    <t xml:space="preserve">Укажите количество педагогов, работающих с обучающимися с ОВЗ, представивших свой опыт работы с данной категорией детей на </t>
  </si>
  <si>
    <t>региональных, межрегиональных и всероссийских научно-практических конференциях и форумах</t>
  </si>
  <si>
    <t>окружных семинарах-практикумах</t>
  </si>
  <si>
    <t>на заседаниях регионального УМО педагогов, реализующих адаптированные основные и дополнительные образовательные программы</t>
  </si>
  <si>
    <t>на заседаниях территориального УМО педагогов, реализующих адаптированные основные и дополнительные образовательные программы</t>
  </si>
  <si>
    <t>на конкурсах профессионального мастерства</t>
  </si>
  <si>
    <t>Информация о специальных условиях, созданных в образовательной организации для удовлетворения особых образовательных потребностей обучающихся с ОВЗ</t>
  </si>
  <si>
    <t>Укажите, какие условия доступности объекта созданы в образовательной организации (да/нет)</t>
  </si>
  <si>
    <t>Возможность беспрепятственного входа и выхода из объекта маломобильных групп населения</t>
  </si>
  <si>
    <t>Возможность самостоятельного передвижения по территории объекта в целях доступа к месту предоставления услуги, в том числе с помощью специального подъемного устройства,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</si>
  <si>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</si>
  <si>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</si>
  <si>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Наличие специальных туалетных комнат для детей с нарушением опорно-двигательного аппарата</t>
  </si>
  <si>
    <t>Наличие специального автотранспорта для подвоза в образовательную организацию детей с нарушением опорно-двигательного аппарата</t>
  </si>
  <si>
    <t>Информирование инвалида о доступных маршрутах общественного транспорта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</si>
  <si>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</si>
  <si>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</si>
  <si>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Наличие «паспорта доступности» 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помощи*в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</t>
  </si>
  <si>
    <t>Иные (указать):</t>
  </si>
  <si>
    <t>Укажите, какие условия доступности услуг созданы в образовательной организации (да/нет)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</si>
  <si>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</si>
  <si>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Предоставление инвалидам по слуху, при необходимости, услуги с использованием русского жестового языка или сурдопереводчика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</si>
  <si>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</si>
  <si>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</si>
  <si>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Предоставления услуг тьютора 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</si>
  <si>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Предоставления услуг ассистента-помощника 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</si>
  <si>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Предоставление специального компьютерного оборудования обучающимся,  ограничения здоровья которых не позволяют использовать стандартные инструменты клавиатурного ввода, управления и зрительного восприятия с экрана</t>
  </si>
  <si>
    <t>Предоставление специального компьютерного оборудования учащимся с ОВЗ и инвалидностью, обучающимся на дому с использованием дистанционных образовательных технологий (в том числе на основе договоров с Центром инклюзивного и дистанционного образования ГАУ ДПО СО ИРО)</t>
  </si>
  <si>
    <t>Имеются ли в образовательной организации следующие помещения, приспособленные для обучающихся с ОВЗ и обучающихся с инвалидностью:</t>
  </si>
  <si>
    <t>Помещение</t>
  </si>
  <si>
    <t>Наличие помещений (да/нет)</t>
  </si>
  <si>
    <t>Количество помещений</t>
  </si>
  <si>
    <t>Кабинет учителя-дефектолога</t>
  </si>
  <si>
    <t>Кабинет учителя-дефектолога: логопеда</t>
  </si>
  <si>
    <t>Кабинет учителя-дефектолога: сурдопедагога</t>
  </si>
  <si>
    <t>Кабинет учителя-дефектолога: тифлопедагога</t>
  </si>
  <si>
    <t>Ресурсный класс/ресурсная комната</t>
  </si>
  <si>
    <t>Кабинет педагога-психолога</t>
  </si>
  <si>
    <t>Мастерские по профилям труда</t>
  </si>
  <si>
    <t>Учебные кабинеты, оборудованные специальной мебелью и специальными техническими средствами обучения коллективного и индивидуального пользования</t>
  </si>
  <si>
    <t>Спортивный зал</t>
  </si>
  <si>
    <t>Зал для занятий ЛФК и адаптивной физкультурой</t>
  </si>
  <si>
    <t>Медицинский блок</t>
  </si>
  <si>
    <t>4.4</t>
  </si>
  <si>
    <t>Укажите обеспеченность образовательной организации специальными учебниками и учебными пособиями, а также потребность в них:</t>
  </si>
  <si>
    <t xml:space="preserve">Наименование </t>
  </si>
  <si>
    <t>наличие учебников и учебных пособий (да/нет)</t>
  </si>
  <si>
    <t>потребность в учебниках и учебных пособиях (да/нет)</t>
  </si>
  <si>
    <t>Учебно-методические комплекты по реализуемым программам, в том числе по АООП для обучающихся с умственной отсталостью (при наличии в ОУ учащихся данной категории)</t>
  </si>
  <si>
    <t>Учебная литература на рельефно-точечном шрифте Брайля (при наличии в ОУ слепых учащихся)</t>
  </si>
  <si>
    <t>Учебники и учебные пособия с увеличенным размером шрифта (при наличии в ОУ слабовидящих учащихся)</t>
  </si>
  <si>
    <t>Аудиоучебники</t>
  </si>
  <si>
    <t>Электронные варианты учебников и учебных пособий</t>
  </si>
  <si>
    <t>4.5</t>
  </si>
  <si>
    <t xml:space="preserve">Укажите, создан ли в образовательной организации школьный психолого-педагогический консилиум (Ппк) </t>
  </si>
  <si>
    <t xml:space="preserve"> в образовательной организации имеется школьный психолого-педагогический консилиум (ППк) (да / нет)</t>
  </si>
  <si>
    <t>- имеется приказ о создании  ППк с утвержденным составом специалистов ППк</t>
  </si>
  <si>
    <t>- имеется положение о ППк</t>
  </si>
  <si>
    <t>- имеется график проведения плановых заседаний ППк на учебный год</t>
  </si>
  <si>
    <t>- имеется журнал учета заседаний ППк и обучающихся, прошедших ППк</t>
  </si>
  <si>
    <t xml:space="preserve">- имеются протоколы заседаний ППк </t>
  </si>
  <si>
    <t>-в состав консилиума входят</t>
  </si>
  <si>
    <t>зам. директора по УВР</t>
  </si>
  <si>
    <t>педагог-психолог</t>
  </si>
  <si>
    <t>учитель-логопед</t>
  </si>
  <si>
    <t>педагоги</t>
  </si>
  <si>
    <t>учителя-дефектологи</t>
  </si>
  <si>
    <t>4.6</t>
  </si>
  <si>
    <t xml:space="preserve">Созданы ли в образовательной организации организационные условия  для проведения индивидуальных коррекционно- развивающих занятий </t>
  </si>
  <si>
    <t xml:space="preserve">4.6.1 </t>
  </si>
  <si>
    <t>в индивидуальных учебных планах обучающихся с ОВЗ выделены часы на занятия внеурочной деятельности  коррекционно-развивающей направленности в объеме, предусмотренном учебным планом реализуемой АООП  (да/нет)</t>
  </si>
  <si>
    <t>начальная школа</t>
  </si>
  <si>
    <t>основная школа</t>
  </si>
  <si>
    <t>- для учащихся с ОВЗ, посещающих уроки в школе</t>
  </si>
  <si>
    <t>- для учащихся с ОВЗ, обучающихся на дому</t>
  </si>
  <si>
    <t xml:space="preserve">4.6.2 </t>
  </si>
  <si>
    <t>Коррекционно-развивающие занятия с обучающимися с ОВЗ проводит (да/нет)</t>
  </si>
  <si>
    <t>- педагог-психолог</t>
  </si>
  <si>
    <t>- учитель-логопед</t>
  </si>
  <si>
    <t>- учитель-дефектолог (сурдопедагог, тифлопедагог, олигофренопедагог)</t>
  </si>
  <si>
    <t>- социальный педагог</t>
  </si>
  <si>
    <r>
      <t xml:space="preserve">- учитель, имеющий специальное образование (психологическое, дефектологическое) или прошедший специальное обучение </t>
    </r>
    <r>
      <rPr>
        <b/>
        <sz val="10"/>
        <color indexed="8"/>
        <rFont val="Arial"/>
        <family val="2"/>
        <charset val="1"/>
      </rPr>
      <t>(</t>
    </r>
    <r>
      <rPr>
        <sz val="10"/>
        <color indexed="8"/>
        <rFont val="Arial"/>
        <family val="2"/>
        <charset val="1"/>
      </rPr>
      <t>повышение квалификации, переподготовку</t>
    </r>
    <r>
      <rPr>
        <b/>
        <sz val="10"/>
        <color indexed="8"/>
        <rFont val="Arial"/>
        <family val="2"/>
        <charset val="1"/>
      </rPr>
      <t>)</t>
    </r>
  </si>
  <si>
    <t>- тьютор</t>
  </si>
  <si>
    <t>- педагог дополнительного образования</t>
  </si>
  <si>
    <t>Система работы по выявлению, поддержке и развитию способностей и талантов у обучающихся с ОВЗ и инвалидностью</t>
  </si>
  <si>
    <t>Реализуются ли в образовательной организации адаптированные дополнительные образовательные программы (АДОП) для обучающихся с ОВЗ (да/нет)</t>
  </si>
  <si>
    <t xml:space="preserve"> Укажите количество обучающихся с ОВЗ и инвалидностью, включенных в систему дополнительного образования, в том числе с использованием дистанционных технологий</t>
  </si>
  <si>
    <t>%</t>
  </si>
  <si>
    <t>в том числе с ДОТ</t>
  </si>
  <si>
    <t>Общее количество обучающихся с ОВЗ и инвалидностью, включенных в систему дополнительного образования</t>
  </si>
  <si>
    <t>-из них со статусом "ребенок-инвалид/инвалид (без статуса "обучающийся с ОВЗ")</t>
  </si>
  <si>
    <t>-из них со статусом "обучающийся с ограниченными возможностями здоровья" (в том числе со статусом "ребенок-инвалид/инвалид")</t>
  </si>
  <si>
    <t>5.3</t>
  </si>
  <si>
    <t xml:space="preserve"> Укажите количество обучающихся с ОВЗ и инвалидностью, получающих дополнительное образование</t>
  </si>
  <si>
    <t>На базе  вашей образовательной организации/структурного подразделения дополнительного образования детей вашей образовательной организации</t>
  </si>
  <si>
    <t>На базе  организаций дополнительного образования детей отрасли «Образование» (учреждения дополнительного образования детей)</t>
  </si>
  <si>
    <t>На базе  организаций   отрасли «Культура» (музыкальные школы, школы искусств, художественные школы и т. д.)</t>
  </si>
  <si>
    <t>На базе  организаций   отрасли «Спорт» (спортивные секции и объединения)</t>
  </si>
  <si>
    <t>В кружках и секциях НКО, общественных организаций инвалидов, благотворительных и частных организаций</t>
  </si>
  <si>
    <t>5.4</t>
  </si>
  <si>
    <t>Укажите направленность реализуемых  дополнительных образовательных программ и количество обучающихся с ОВЗ и инвалидностью, занимающихся  по каждой направленности</t>
  </si>
  <si>
    <t>Направленность дополнительных образовательных программ</t>
  </si>
  <si>
    <t>Количество обучающихся с ОВЗ и инвалидностью, занимающихся по данной направленности</t>
  </si>
  <si>
    <t>% от общего числа учащихся с ОВЗ</t>
  </si>
  <si>
    <t>в том числе с ДОТ (%)</t>
  </si>
  <si>
    <t>- техническая</t>
  </si>
  <si>
    <t>- естественнонаучная</t>
  </si>
  <si>
    <t>- физкультурно-спортивная</t>
  </si>
  <si>
    <t>- физкультурно-оздоровительная</t>
  </si>
  <si>
    <t>- художественная</t>
  </si>
  <si>
    <t>- туристско-краеведческая</t>
  </si>
  <si>
    <t>- социально-педагогическая</t>
  </si>
  <si>
    <t>5.5</t>
  </si>
  <si>
    <t>Укажите количество учащихся с ОВЗ и/или инвалидностью, принимающих участие в мероприятиях для обучающихся</t>
  </si>
  <si>
    <t>5.5.1</t>
  </si>
  <si>
    <t>Общее количество обучающихся с ОВЗ и инвалидностью, принявших участие в образовательных / профильных сменах</t>
  </si>
  <si>
    <t>5.5.2</t>
  </si>
  <si>
    <t>Общее количество обучающихся с ОВЗ и инвалидностью, принявших участие во Всероссийской олимпиаде школьников</t>
  </si>
  <si>
    <t>5.6</t>
  </si>
  <si>
    <t>Укажите достижения учащихся с ОВЗ и/или инвалидностью, принимающих участие в мероприятиях для обучающихся</t>
  </si>
  <si>
    <t>5.6.1</t>
  </si>
  <si>
    <t xml:space="preserve">Всероссийская олимпиада  школьников </t>
  </si>
  <si>
    <t>Уровень мероприятия</t>
  </si>
  <si>
    <t xml:space="preserve"> Предмет (выбрать из выпадающего списка)</t>
  </si>
  <si>
    <t>Достижения учащихся (укажите количество учащихся с ОВЗ и/или инвалидностью по каждой категории)</t>
  </si>
  <si>
    <t>Победитель</t>
  </si>
  <si>
    <t>Призер</t>
  </si>
  <si>
    <t>Участник</t>
  </si>
  <si>
    <t>Школьный этап</t>
  </si>
  <si>
    <t>Муниципальный этап</t>
  </si>
  <si>
    <t>Региональный этап</t>
  </si>
  <si>
    <t>Заключительный этап</t>
  </si>
  <si>
    <t>5.6.2</t>
  </si>
  <si>
    <t>Чемпионат по профессиональному мастерству среди инвалидов и людей с ограниченными возможностями здоровья «Абилимпикс»</t>
  </si>
  <si>
    <t>Компетенция (выбрать из выпадающего списка)</t>
  </si>
  <si>
    <t>Региональный чемпионат</t>
  </si>
  <si>
    <t>Национальный чемпионат</t>
  </si>
  <si>
    <t>5.6.3</t>
  </si>
  <si>
    <t>Предметные, межпредметные и многопрофильные  олимпиады для школьников</t>
  </si>
  <si>
    <t xml:space="preserve"> Указать название олимпиады</t>
  </si>
  <si>
    <t>Муниципальный</t>
  </si>
  <si>
    <t>Окружной</t>
  </si>
  <si>
    <t>Региональный</t>
  </si>
  <si>
    <t>Всероссийский</t>
  </si>
  <si>
    <t>Международный</t>
  </si>
  <si>
    <t>5.6.4</t>
  </si>
  <si>
    <t>Научно-практические конференции</t>
  </si>
  <si>
    <t xml:space="preserve"> Указать название конференции</t>
  </si>
  <si>
    <t>5.6.5</t>
  </si>
  <si>
    <t>Творческие конкурсы, спортивные соревнования, викторины, проекты и т. д.</t>
  </si>
  <si>
    <t xml:space="preserve"> Указать название мероприятия</t>
  </si>
  <si>
    <t>Информация о выпускниках образовательной организации из числа лиц с ОВЗ и/или инвалидностью в 2020-2021 учебном году</t>
  </si>
  <si>
    <t>Информация о выпускниках, завершивших обучение по программам основного общего образования</t>
  </si>
  <si>
    <t>обучающиеся с ОВЗ</t>
  </si>
  <si>
    <t>в том числе с инвалидностью с ОВЗ</t>
  </si>
  <si>
    <t xml:space="preserve"> с инвалидностью (без ОВЗ)</t>
  </si>
  <si>
    <t>6.1.1</t>
  </si>
  <si>
    <r>
      <t xml:space="preserve">Количество выпускников </t>
    </r>
    <r>
      <rPr>
        <b/>
        <u/>
        <sz val="12"/>
        <color indexed="16"/>
        <rFont val="Arial"/>
        <family val="2"/>
        <charset val="1"/>
      </rPr>
      <t>из числа лиц с ОВЗ и/или инвалидностью</t>
    </r>
    <r>
      <rPr>
        <sz val="11"/>
        <color indexed="8"/>
        <rFont val="Arial"/>
        <family val="2"/>
        <charset val="1"/>
      </rPr>
      <t xml:space="preserve">, завершивших обучение по программам </t>
    </r>
    <r>
      <rPr>
        <b/>
        <sz val="12"/>
        <color indexed="56"/>
        <rFont val="Arial"/>
        <family val="2"/>
        <charset val="1"/>
      </rPr>
      <t>основного общего образования</t>
    </r>
  </si>
  <si>
    <t>проходили государственную итоговую аттестацию, всего</t>
  </si>
  <si>
    <t xml:space="preserve"> в том числе</t>
  </si>
  <si>
    <t>- в форме ОГЭ</t>
  </si>
  <si>
    <t>- в форме ГВЭ</t>
  </si>
  <si>
    <t>получили аттестат об основном общем образовании с отличием</t>
  </si>
  <si>
    <t>не прошли аттестацию</t>
  </si>
  <si>
    <t>6.1.2</t>
  </si>
  <si>
    <t xml:space="preserve">Катамнестические сведения о дальнейшем обучении и социализации выпускников </t>
  </si>
  <si>
    <t>Продолжили обучение по программам среднего общего образования</t>
  </si>
  <si>
    <t>Продолжили обучение по программам среднего профессионального образования</t>
  </si>
  <si>
    <t>Продолжили обучение по программам профессионального обучения</t>
  </si>
  <si>
    <t>Работают</t>
  </si>
  <si>
    <t>Находятся на лечении/реабилитации  в лечебно-профилактических организациях/реабилитационных центрах</t>
  </si>
  <si>
    <t>Не учатся и не работают</t>
  </si>
  <si>
    <t>Информация о выпускниках, завершивших обучение по программам среднего общего образования</t>
  </si>
  <si>
    <t>6.2.1</t>
  </si>
  <si>
    <r>
      <t xml:space="preserve">Количество выпускников </t>
    </r>
    <r>
      <rPr>
        <b/>
        <u/>
        <sz val="12"/>
        <color indexed="16"/>
        <rFont val="Arial"/>
        <family val="2"/>
        <charset val="1"/>
      </rPr>
      <t>из числа лиц с ОВЗ и/или инвалидностью</t>
    </r>
    <r>
      <rPr>
        <sz val="11"/>
        <color indexed="8"/>
        <rFont val="Arial"/>
        <family val="2"/>
        <charset val="1"/>
      </rPr>
      <t xml:space="preserve">, завершивших обучение по программам </t>
    </r>
    <r>
      <rPr>
        <b/>
        <sz val="12"/>
        <color indexed="56"/>
        <rFont val="Arial"/>
        <family val="2"/>
        <charset val="1"/>
      </rPr>
      <t>среднего общего образования</t>
    </r>
  </si>
  <si>
    <t>из них проходили государственную итоговую аттестацию,</t>
  </si>
  <si>
    <t>- в форме ЕГЭ</t>
  </si>
  <si>
    <t>получили аттестат о среднем общем образовании с отличием</t>
  </si>
  <si>
    <t>6.2.2</t>
  </si>
  <si>
    <t>Продолжили обучение по программам высшего профессионального образования</t>
  </si>
  <si>
    <t>Информация о выпускниках, завершивших обучение по адаптированным образовательным программам для обучающихся с умственной отсталостью</t>
  </si>
  <si>
    <t>В том числе с инвалидностью</t>
  </si>
  <si>
    <t>% от общего числа выпускников с УО</t>
  </si>
  <si>
    <t>% от  числа выпускников с УО и с инвалидностью</t>
  </si>
  <si>
    <t>6.3.1</t>
  </si>
  <si>
    <t>Количество выпускников, завершивших обучение по адаптированные образовательным программам для обучающихся с умственной отсталостью</t>
  </si>
  <si>
    <t>- сдавали экзамен по трудовому обучению</t>
  </si>
  <si>
    <t>- получили свидетельство об обучении</t>
  </si>
  <si>
    <t>- не прошли итоговую аттестацию</t>
  </si>
  <si>
    <t>6.3.2</t>
  </si>
  <si>
    <t xml:space="preserve">                                                                                                                   из них по профилям трудового обучения, реализуемым в школе</t>
  </si>
  <si>
    <t>Кинель</t>
  </si>
  <si>
    <t>да</t>
  </si>
  <si>
    <t>Кинельский</t>
  </si>
  <si>
    <t>государственное бюджетное общеобразовательное учреждение Самарской области основная общеобразовательная школа с.Парфёновка муниципального района Кинельский Самарской области</t>
  </si>
  <si>
    <t>Козлова Валентина Викторовна</t>
  </si>
  <si>
    <t>директор</t>
  </si>
  <si>
    <t>parf-school@mail.ru</t>
  </si>
  <si>
    <t>Да</t>
  </si>
  <si>
    <t>Нет</t>
  </si>
  <si>
    <t>нет</t>
  </si>
  <si>
    <t>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</si>
</sst>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0.0%"/>
  </numFmts>
  <fonts count="49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Calibri"/>
      <family val="2"/>
      <charset val="204"/>
    </font>
    <font>
      <sz val="11"/>
      <name val="Cambria"/>
      <family val="1"/>
      <charset val="1"/>
    </font>
    <font>
      <b/>
      <sz val="14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0"/>
      <color indexed="53"/>
      <name val="Arial"/>
      <family val="2"/>
      <charset val="1"/>
    </font>
    <font>
      <sz val="10"/>
      <color indexed="53"/>
      <name val="Arial"/>
      <family val="2"/>
    </font>
    <font>
      <b/>
      <sz val="11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i/>
      <sz val="11"/>
      <color indexed="8"/>
      <name val="Calibri"/>
      <family val="2"/>
      <charset val="204"/>
    </font>
    <font>
      <sz val="12"/>
      <name val="Arial"/>
      <family val="2"/>
    </font>
    <font>
      <sz val="11"/>
      <color indexed="8"/>
      <name val="Arial"/>
      <family val="2"/>
    </font>
    <font>
      <b/>
      <i/>
      <sz val="11"/>
      <color indexed="37"/>
      <name val="Calibri"/>
      <family val="2"/>
      <charset val="204"/>
    </font>
    <font>
      <sz val="11"/>
      <name val="Arial"/>
      <family val="2"/>
    </font>
    <font>
      <b/>
      <sz val="12"/>
      <color indexed="8"/>
      <name val="Arial"/>
      <family val="2"/>
      <charset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color indexed="10"/>
      <name val="Arial"/>
      <family val="2"/>
    </font>
    <font>
      <sz val="11"/>
      <name val="Cambria"/>
      <family val="1"/>
    </font>
    <font>
      <b/>
      <sz val="10"/>
      <color indexed="8"/>
      <name val="Arial"/>
      <family val="2"/>
    </font>
    <font>
      <b/>
      <sz val="13"/>
      <color indexed="8"/>
      <name val="Arial"/>
      <family val="2"/>
      <charset val="1"/>
    </font>
    <font>
      <b/>
      <sz val="13"/>
      <color indexed="8"/>
      <name val="Arial"/>
      <family val="2"/>
    </font>
    <font>
      <sz val="13"/>
      <color indexed="8"/>
      <name val="Calibri"/>
      <family val="2"/>
      <charset val="1"/>
    </font>
    <font>
      <sz val="13"/>
      <color indexed="8"/>
      <name val="Arial"/>
      <family val="2"/>
      <charset val="1"/>
    </font>
    <font>
      <sz val="13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  <charset val="204"/>
    </font>
    <font>
      <b/>
      <sz val="10.5"/>
      <color indexed="8"/>
      <name val="Arial"/>
      <family val="2"/>
      <charset val="204"/>
    </font>
    <font>
      <sz val="14"/>
      <color indexed="8"/>
      <name val="Arial"/>
      <family val="2"/>
      <charset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u/>
      <sz val="12"/>
      <color indexed="16"/>
      <name val="Arial"/>
      <family val="2"/>
      <charset val="1"/>
    </font>
    <font>
      <b/>
      <sz val="12"/>
      <color indexed="56"/>
      <name val="Arial"/>
      <family val="2"/>
      <charset val="1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4"/>
        <bgColor indexed="46"/>
      </patternFill>
    </fill>
    <fill>
      <patternFill patternType="solid">
        <fgColor indexed="47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42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7"/>
      </patternFill>
    </fill>
    <fill>
      <patternFill patternType="solid">
        <fgColor indexed="44"/>
        <bgColor indexed="46"/>
      </patternFill>
    </fill>
    <fill>
      <patternFill patternType="solid">
        <fgColor indexed="42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51"/>
        <bgColor indexed="45"/>
      </patternFill>
    </fill>
    <fill>
      <patternFill patternType="solid">
        <fgColor indexed="46"/>
        <bgColor indexed="44"/>
      </patternFill>
    </fill>
    <fill>
      <patternFill patternType="solid">
        <fgColor indexed="22"/>
        <bgColor indexed="4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9" fontId="48" fillId="0" borderId="0" applyFill="0" applyBorder="0" applyAlignment="0" applyProtection="0"/>
  </cellStyleXfs>
  <cellXfs count="264">
    <xf numFmtId="0" fontId="0" fillId="0" borderId="0" xfId="0"/>
    <xf numFmtId="0" fontId="1" fillId="0" borderId="0" xfId="1"/>
    <xf numFmtId="0" fontId="3" fillId="0" borderId="0" xfId="1" applyFont="1" applyFill="1"/>
    <xf numFmtId="0" fontId="4" fillId="0" borderId="0" xfId="1" applyFont="1" applyFill="1" applyAlignment="1">
      <alignment wrapText="1"/>
    </xf>
    <xf numFmtId="0" fontId="1" fillId="0" borderId="0" xfId="1" applyFill="1"/>
    <xf numFmtId="0" fontId="5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6" fillId="0" borderId="1" xfId="1" applyFont="1" applyFill="1" applyBorder="1"/>
    <xf numFmtId="0" fontId="6" fillId="0" borderId="2" xfId="1" applyFont="1" applyFill="1" applyBorder="1"/>
    <xf numFmtId="0" fontId="8" fillId="2" borderId="3" xfId="1" applyFont="1" applyFill="1" applyBorder="1" applyAlignment="1">
      <alignment horizontal="center" vertical="top"/>
    </xf>
    <xf numFmtId="0" fontId="8" fillId="3" borderId="3" xfId="1" applyFont="1" applyFill="1" applyBorder="1" applyAlignment="1">
      <alignment horizontal="center" vertical="top"/>
    </xf>
    <xf numFmtId="0" fontId="3" fillId="4" borderId="3" xfId="1" applyFont="1" applyFill="1" applyBorder="1" applyAlignment="1">
      <alignment horizontal="left" vertical="top"/>
    </xf>
    <xf numFmtId="0" fontId="3" fillId="5" borderId="3" xfId="1" applyFont="1" applyFill="1" applyBorder="1" applyAlignment="1">
      <alignment horizontal="left" vertical="top"/>
    </xf>
    <xf numFmtId="0" fontId="3" fillId="6" borderId="3" xfId="1" applyFont="1" applyFill="1" applyBorder="1" applyAlignment="1">
      <alignment horizontal="left" vertical="top"/>
    </xf>
    <xf numFmtId="49" fontId="10" fillId="0" borderId="0" xfId="1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6" fillId="0" borderId="5" xfId="1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4" fillId="0" borderId="0" xfId="1" applyFont="1" applyAlignment="1">
      <alignment wrapText="1"/>
    </xf>
    <xf numFmtId="0" fontId="11" fillId="0" borderId="0" xfId="1" applyFont="1"/>
    <xf numFmtId="0" fontId="1" fillId="0" borderId="0" xfId="1" applyFont="1"/>
    <xf numFmtId="0" fontId="4" fillId="0" borderId="0" xfId="1" applyFont="1" applyAlignment="1">
      <alignment horizontal="center" vertical="center" wrapText="1"/>
    </xf>
    <xf numFmtId="0" fontId="12" fillId="0" borderId="0" xfId="0" applyFont="1"/>
    <xf numFmtId="0" fontId="4" fillId="3" borderId="3" xfId="1" applyFont="1" applyFill="1" applyBorder="1" applyAlignment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top"/>
      <protection locked="0"/>
    </xf>
    <xf numFmtId="49" fontId="1" fillId="0" borderId="0" xfId="1" applyNumberFormat="1" applyFill="1" applyBorder="1" applyAlignment="1" applyProtection="1">
      <alignment horizontal="left" vertical="top"/>
      <protection locked="0"/>
    </xf>
    <xf numFmtId="0" fontId="1" fillId="0" borderId="0" xfId="1" applyFill="1" applyBorder="1"/>
    <xf numFmtId="0" fontId="1" fillId="0" borderId="0" xfId="1" applyFill="1" applyAlignment="1" applyProtection="1">
      <alignment vertical="center"/>
      <protection hidden="1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3" xfId="0" applyFill="1" applyBorder="1" applyAlignment="1" applyProtection="1">
      <alignment horizontal="center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0" fillId="6" borderId="3" xfId="0" applyFill="1" applyBorder="1" applyProtection="1">
      <protection locked="0"/>
    </xf>
    <xf numFmtId="49" fontId="20" fillId="8" borderId="3" xfId="1" applyNumberFormat="1" applyFont="1" applyFill="1" applyBorder="1" applyAlignment="1">
      <alignment horizontal="center" vertical="center" wrapText="1"/>
    </xf>
    <xf numFmtId="49" fontId="13" fillId="8" borderId="3" xfId="1" applyNumberFormat="1" applyFont="1" applyFill="1" applyBorder="1" applyAlignment="1">
      <alignment horizontal="center" vertical="center" wrapText="1"/>
    </xf>
    <xf numFmtId="49" fontId="21" fillId="8" borderId="3" xfId="0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10" fontId="22" fillId="9" borderId="3" xfId="0" applyNumberFormat="1" applyFont="1" applyFill="1" applyBorder="1" applyAlignment="1">
      <alignment horizontal="center" wrapText="1"/>
    </xf>
    <xf numFmtId="0" fontId="17" fillId="10" borderId="3" xfId="0" applyFont="1" applyFill="1" applyBorder="1" applyAlignment="1">
      <alignment wrapText="1"/>
    </xf>
    <xf numFmtId="1" fontId="22" fillId="7" borderId="3" xfId="0" applyNumberFormat="1" applyFont="1" applyFill="1" applyBorder="1" applyAlignment="1" applyProtection="1">
      <alignment horizontal="center" wrapText="1"/>
      <protection locked="0"/>
    </xf>
    <xf numFmtId="0" fontId="0" fillId="11" borderId="3" xfId="0" applyFill="1" applyBorder="1"/>
    <xf numFmtId="0" fontId="4" fillId="11" borderId="3" xfId="1" applyFont="1" applyFill="1" applyBorder="1" applyAlignment="1">
      <alignment horizontal="center" vertical="center" wrapText="1"/>
    </xf>
    <xf numFmtId="49" fontId="24" fillId="8" borderId="3" xfId="0" applyNumberFormat="1" applyFont="1" applyFill="1" applyBorder="1" applyAlignment="1">
      <alignment horizontal="center" vertical="center" wrapText="1"/>
    </xf>
    <xf numFmtId="49" fontId="17" fillId="11" borderId="3" xfId="0" applyNumberFormat="1" applyFont="1" applyFill="1" applyBorder="1" applyAlignment="1">
      <alignment horizontal="center" vertical="center" wrapText="1"/>
    </xf>
    <xf numFmtId="49" fontId="26" fillId="11" borderId="3" xfId="0" applyNumberFormat="1" applyFont="1" applyFill="1" applyBorder="1" applyAlignment="1">
      <alignment horizontal="center" vertical="center" wrapText="1"/>
    </xf>
    <xf numFmtId="49" fontId="26" fillId="10" borderId="3" xfId="0" applyNumberFormat="1" applyFont="1" applyFill="1" applyBorder="1" applyAlignment="1">
      <alignment horizontal="center" vertical="center" wrapText="1"/>
    </xf>
    <xf numFmtId="164" fontId="24" fillId="8" borderId="3" xfId="0" applyNumberFormat="1" applyFont="1" applyFill="1" applyBorder="1" applyAlignment="1">
      <alignment horizontal="center" wrapText="1"/>
    </xf>
    <xf numFmtId="0" fontId="0" fillId="9" borderId="3" xfId="0" applyFill="1" applyBorder="1"/>
    <xf numFmtId="1" fontId="22" fillId="9" borderId="3" xfId="0" applyNumberFormat="1" applyFont="1" applyFill="1" applyBorder="1" applyAlignment="1">
      <alignment horizontal="center"/>
    </xf>
    <xf numFmtId="49" fontId="28" fillId="11" borderId="3" xfId="0" applyNumberFormat="1" applyFont="1" applyFill="1" applyBorder="1" applyAlignment="1">
      <alignment horizontal="center" wrapText="1"/>
    </xf>
    <xf numFmtId="0" fontId="25" fillId="11" borderId="3" xfId="1" applyFont="1" applyFill="1" applyBorder="1" applyAlignment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1" applyFont="1"/>
    <xf numFmtId="0" fontId="14" fillId="0" borderId="0" xfId="1" applyFont="1" applyAlignment="1">
      <alignment wrapText="1"/>
    </xf>
    <xf numFmtId="0" fontId="14" fillId="0" borderId="0" xfId="1" applyFont="1"/>
    <xf numFmtId="0" fontId="16" fillId="0" borderId="0" xfId="0" applyFont="1"/>
    <xf numFmtId="0" fontId="32" fillId="0" borderId="0" xfId="0" applyFont="1" applyBorder="1"/>
    <xf numFmtId="49" fontId="17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19" fillId="0" borderId="0" xfId="0" applyFont="1"/>
    <xf numFmtId="49" fontId="34" fillId="8" borderId="3" xfId="1" applyNumberFormat="1" applyFont="1" applyFill="1" applyBorder="1" applyAlignment="1">
      <alignment horizontal="center" vertical="center" wrapText="1"/>
    </xf>
    <xf numFmtId="0" fontId="36" fillId="0" borderId="0" xfId="1" applyFont="1"/>
    <xf numFmtId="0" fontId="37" fillId="0" borderId="0" xfId="1" applyFont="1" applyAlignment="1">
      <alignment wrapText="1"/>
    </xf>
    <xf numFmtId="0" fontId="37" fillId="0" borderId="0" xfId="1" applyFont="1"/>
    <xf numFmtId="0" fontId="38" fillId="0" borderId="0" xfId="0" applyFont="1"/>
    <xf numFmtId="0" fontId="19" fillId="6" borderId="3" xfId="0" applyFont="1" applyFill="1" applyBorder="1" applyProtection="1">
      <protection locked="0"/>
    </xf>
    <xf numFmtId="0" fontId="1" fillId="6" borderId="3" xfId="1" applyFill="1" applyBorder="1" applyProtection="1">
      <protection locked="0"/>
    </xf>
    <xf numFmtId="1" fontId="1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/>
    <xf numFmtId="0" fontId="4" fillId="0" borderId="0" xfId="0" applyFont="1" applyAlignment="1">
      <alignment wrapText="1"/>
    </xf>
    <xf numFmtId="0" fontId="1" fillId="7" borderId="3" xfId="0" applyFont="1" applyFill="1" applyBorder="1" applyAlignment="1" applyProtection="1">
      <alignment horizontal="center" wrapText="1"/>
      <protection locked="0"/>
    </xf>
    <xf numFmtId="0" fontId="14" fillId="0" borderId="0" xfId="0" applyFont="1" applyAlignment="1">
      <alignment wrapText="1"/>
    </xf>
    <xf numFmtId="49" fontId="39" fillId="3" borderId="3" xfId="0" applyNumberFormat="1" applyFont="1" applyFill="1" applyBorder="1" applyAlignment="1">
      <alignment horizontal="center"/>
    </xf>
    <xf numFmtId="49" fontId="1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40" fillId="11" borderId="3" xfId="1" applyFont="1" applyFill="1" applyBorder="1" applyAlignment="1">
      <alignment horizontal="center" vertical="top" wrapText="1"/>
    </xf>
    <xf numFmtId="0" fontId="41" fillId="11" borderId="3" xfId="1" applyFont="1" applyFill="1" applyBorder="1" applyAlignment="1">
      <alignment horizontal="center" vertical="top" wrapText="1"/>
    </xf>
    <xf numFmtId="0" fontId="22" fillId="6" borderId="3" xfId="0" applyFont="1" applyFill="1" applyBorder="1" applyAlignment="1" applyProtection="1">
      <alignment horizontal="center"/>
      <protection locked="0"/>
    </xf>
    <xf numFmtId="165" fontId="48" fillId="9" borderId="3" xfId="2" applyNumberFormat="1" applyFill="1" applyBorder="1" applyAlignment="1" applyProtection="1"/>
    <xf numFmtId="10" fontId="1" fillId="9" borderId="3" xfId="1" applyNumberFormat="1" applyFont="1" applyFill="1" applyBorder="1" applyAlignment="1">
      <alignment horizontal="center" vertical="center" wrapText="1"/>
    </xf>
    <xf numFmtId="0" fontId="22" fillId="6" borderId="3" xfId="0" applyFont="1" applyFill="1" applyBorder="1" applyAlignment="1" applyProtection="1">
      <alignment horizontal="center" wrapText="1"/>
      <protection locked="0"/>
    </xf>
    <xf numFmtId="10" fontId="17" fillId="9" borderId="3" xfId="0" applyNumberFormat="1" applyFont="1" applyFill="1" applyBorder="1" applyAlignment="1">
      <alignment horizontal="center" wrapText="1"/>
    </xf>
    <xf numFmtId="1" fontId="17" fillId="7" borderId="3" xfId="0" applyNumberFormat="1" applyFont="1" applyFill="1" applyBorder="1" applyAlignment="1" applyProtection="1">
      <alignment horizontal="center" wrapText="1"/>
      <protection locked="0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wrapText="1"/>
    </xf>
    <xf numFmtId="0" fontId="19" fillId="11" borderId="0" xfId="0" applyFont="1" applyFill="1"/>
    <xf numFmtId="0" fontId="4" fillId="11" borderId="8" xfId="1" applyFont="1" applyFill="1" applyBorder="1" applyAlignment="1">
      <alignment horizontal="center" vertical="center" wrapText="1"/>
    </xf>
    <xf numFmtId="0" fontId="1" fillId="12" borderId="8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0" fillId="0" borderId="0" xfId="0" applyFill="1"/>
    <xf numFmtId="0" fontId="2" fillId="13" borderId="3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/>
    </xf>
    <xf numFmtId="0" fontId="9" fillId="0" borderId="3" xfId="1" applyFont="1" applyFill="1" applyBorder="1" applyAlignment="1">
      <alignment horizontal="left" vertical="top"/>
    </xf>
    <xf numFmtId="0" fontId="9" fillId="0" borderId="3" xfId="1" applyFont="1" applyFill="1" applyBorder="1" applyAlignment="1">
      <alignment horizontal="left" vertical="top" wrapText="1" indent="2"/>
    </xf>
    <xf numFmtId="49" fontId="10" fillId="8" borderId="3" xfId="1" applyNumberFormat="1" applyFont="1" applyFill="1" applyBorder="1" applyAlignment="1">
      <alignment horizontal="center" vertical="center" wrapText="1"/>
    </xf>
    <xf numFmtId="0" fontId="4" fillId="12" borderId="3" xfId="1" applyFont="1" applyFill="1" applyBorder="1" applyAlignment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13" fillId="12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  <protection locked="0"/>
    </xf>
    <xf numFmtId="0" fontId="4" fillId="7" borderId="3" xfId="1" applyFont="1" applyFill="1" applyBorder="1" applyAlignment="1" applyProtection="1">
      <alignment horizontal="center" wrapText="1"/>
      <protection locked="0"/>
    </xf>
    <xf numFmtId="3" fontId="4" fillId="7" borderId="3" xfId="1" applyNumberFormat="1" applyFont="1" applyFill="1" applyBorder="1" applyAlignment="1" applyProtection="1">
      <alignment horizontal="center" wrapText="1"/>
      <protection locked="0"/>
    </xf>
    <xf numFmtId="0" fontId="2" fillId="11" borderId="3" xfId="1" applyFont="1" applyFill="1" applyBorder="1" applyAlignment="1">
      <alignment horizontal="center" vertical="center" wrapText="1"/>
    </xf>
    <xf numFmtId="0" fontId="14" fillId="11" borderId="3" xfId="1" applyFont="1" applyFill="1" applyBorder="1" applyAlignment="1">
      <alignment horizontal="left" vertical="top" wrapText="1"/>
    </xf>
    <xf numFmtId="0" fontId="14" fillId="10" borderId="3" xfId="1" applyFont="1" applyFill="1" applyBorder="1" applyAlignment="1" applyProtection="1">
      <alignment horizontal="left" vertical="top" wrapText="1" indent="1"/>
    </xf>
    <xf numFmtId="49" fontId="1" fillId="6" borderId="3" xfId="1" applyNumberFormat="1" applyFill="1" applyBorder="1" applyAlignment="1" applyProtection="1">
      <alignment horizontal="left" vertical="top"/>
      <protection locked="0"/>
    </xf>
    <xf numFmtId="0" fontId="4" fillId="10" borderId="3" xfId="0" applyFont="1" applyFill="1" applyBorder="1" applyAlignment="1" applyProtection="1">
      <alignment horizontal="left" vertical="top" wrapText="1" indent="1"/>
    </xf>
    <xf numFmtId="0" fontId="17" fillId="10" borderId="3" xfId="1" applyFont="1" applyFill="1" applyBorder="1" applyAlignment="1" applyProtection="1">
      <alignment horizontal="left" vertical="top" wrapText="1" indent="1"/>
    </xf>
    <xf numFmtId="0" fontId="17" fillId="10" borderId="3" xfId="0" applyFont="1" applyFill="1" applyBorder="1" applyAlignment="1" applyProtection="1">
      <alignment horizontal="left" vertical="top" wrapText="1" indent="1"/>
    </xf>
    <xf numFmtId="49" fontId="14" fillId="6" borderId="3" xfId="1" applyNumberFormat="1" applyFont="1" applyFill="1" applyBorder="1" applyAlignment="1" applyProtection="1">
      <alignment horizontal="left" vertical="top"/>
      <protection locked="0"/>
    </xf>
    <xf numFmtId="0" fontId="14" fillId="4" borderId="3" xfId="1" applyFont="1" applyFill="1" applyBorder="1" applyAlignment="1">
      <alignment horizontal="left" vertical="top" wrapText="1"/>
    </xf>
    <xf numFmtId="0" fontId="4" fillId="10" borderId="6" xfId="0" applyFont="1" applyFill="1" applyBorder="1" applyAlignment="1" applyProtection="1">
      <alignment horizontal="left" vertical="top" wrapText="1" indent="1"/>
    </xf>
    <xf numFmtId="0" fontId="19" fillId="10" borderId="0" xfId="0" applyFont="1" applyFill="1" applyBorder="1"/>
    <xf numFmtId="0" fontId="4" fillId="10" borderId="7" xfId="0" applyFont="1" applyFill="1" applyBorder="1" applyAlignment="1" applyProtection="1">
      <alignment horizontal="left" vertical="top" wrapText="1" indent="1"/>
    </xf>
    <xf numFmtId="0" fontId="0" fillId="6" borderId="3" xfId="0" applyFill="1" applyBorder="1" applyProtection="1">
      <protection locked="0"/>
    </xf>
    <xf numFmtId="0" fontId="20" fillId="12" borderId="3" xfId="1" applyFont="1" applyFill="1" applyBorder="1" applyAlignment="1">
      <alignment horizontal="center" wrapText="1"/>
    </xf>
    <xf numFmtId="0" fontId="13" fillId="4" borderId="3" xfId="1" applyFont="1" applyFill="1" applyBorder="1" applyAlignment="1">
      <alignment horizontal="left" vertical="top" wrapText="1"/>
    </xf>
    <xf numFmtId="49" fontId="21" fillId="8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/>
    <xf numFmtId="0" fontId="0" fillId="6" borderId="3" xfId="0" applyFill="1" applyBorder="1" applyAlignment="1" applyProtection="1">
      <alignment horizontal="center"/>
      <protection locked="0"/>
    </xf>
    <xf numFmtId="0" fontId="17" fillId="10" borderId="3" xfId="0" applyFont="1" applyFill="1" applyBorder="1" applyAlignment="1">
      <alignment wrapText="1"/>
    </xf>
    <xf numFmtId="0" fontId="13" fillId="12" borderId="3" xfId="1" applyFont="1" applyFill="1" applyBorder="1" applyAlignment="1">
      <alignment wrapText="1"/>
    </xf>
    <xf numFmtId="0" fontId="13" fillId="11" borderId="3" xfId="1" applyFont="1" applyFill="1" applyBorder="1" applyAlignment="1">
      <alignment horizontal="center" vertical="top" wrapText="1"/>
    </xf>
    <xf numFmtId="0" fontId="4" fillId="11" borderId="3" xfId="1" applyFont="1" applyFill="1" applyBorder="1" applyAlignment="1">
      <alignment horizontal="center" vertical="center" wrapText="1"/>
    </xf>
    <xf numFmtId="0" fontId="4" fillId="10" borderId="3" xfId="1" applyFont="1" applyFill="1" applyBorder="1" applyAlignment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9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wrapText="1"/>
    </xf>
    <xf numFmtId="49" fontId="22" fillId="11" borderId="3" xfId="0" applyNumberFormat="1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left" vertical="center" wrapText="1"/>
    </xf>
    <xf numFmtId="1" fontId="25" fillId="9" borderId="3" xfId="0" applyNumberFormat="1" applyFont="1" applyFill="1" applyBorder="1" applyAlignment="1">
      <alignment horizontal="center" vertical="center" wrapText="1"/>
    </xf>
    <xf numFmtId="1" fontId="17" fillId="6" borderId="3" xfId="0" applyNumberFormat="1" applyFont="1" applyFill="1" applyBorder="1" applyAlignment="1" applyProtection="1">
      <alignment horizontal="center"/>
      <protection locked="0"/>
    </xf>
    <xf numFmtId="0" fontId="17" fillId="0" borderId="3" xfId="0" applyFont="1" applyBorder="1" applyAlignment="1">
      <alignment horizontal="center" vertical="center" textRotation="90" wrapText="1"/>
    </xf>
    <xf numFmtId="0" fontId="17" fillId="10" borderId="3" xfId="0" applyFont="1" applyFill="1" applyBorder="1" applyAlignment="1">
      <alignment horizontal="left" vertical="center" wrapText="1"/>
    </xf>
    <xf numFmtId="0" fontId="27" fillId="11" borderId="3" xfId="0" applyFont="1" applyFill="1" applyBorder="1" applyAlignment="1">
      <alignment horizontal="center" vertical="center" wrapText="1"/>
    </xf>
    <xf numFmtId="0" fontId="27" fillId="10" borderId="3" xfId="0" applyFont="1" applyFill="1" applyBorder="1" applyAlignment="1">
      <alignment horizontal="center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1" fontId="22" fillId="9" borderId="3" xfId="0" applyNumberFormat="1" applyFont="1" applyFill="1" applyBorder="1" applyAlignment="1">
      <alignment horizontal="center" wrapText="1"/>
    </xf>
    <xf numFmtId="49" fontId="24" fillId="12" borderId="3" xfId="0" applyNumberFormat="1" applyFont="1" applyFill="1" applyBorder="1" applyAlignment="1">
      <alignment wrapText="1"/>
    </xf>
    <xf numFmtId="49" fontId="17" fillId="11" borderId="3" xfId="0" applyNumberFormat="1" applyFont="1" applyFill="1" applyBorder="1" applyAlignment="1">
      <alignment horizontal="center" vertical="center" wrapText="1"/>
    </xf>
    <xf numFmtId="49" fontId="21" fillId="11" borderId="3" xfId="0" applyNumberFormat="1" applyFont="1" applyFill="1" applyBorder="1" applyAlignment="1">
      <alignment horizontal="center" vertical="center" wrapText="1"/>
    </xf>
    <xf numFmtId="49" fontId="28" fillId="11" borderId="3" xfId="0" applyNumberFormat="1" applyFont="1" applyFill="1" applyBorder="1" applyAlignment="1">
      <alignment horizontal="center" vertical="center" wrapText="1"/>
    </xf>
    <xf numFmtId="49" fontId="17" fillId="10" borderId="3" xfId="0" applyNumberFormat="1" applyFont="1" applyFill="1" applyBorder="1" applyAlignment="1">
      <alignment horizontal="center" wrapText="1"/>
    </xf>
    <xf numFmtId="49" fontId="17" fillId="9" borderId="3" xfId="0" applyNumberFormat="1" applyFont="1" applyFill="1" applyBorder="1" applyAlignment="1">
      <alignment horizontal="center" wrapText="1"/>
    </xf>
    <xf numFmtId="1" fontId="22" fillId="9" borderId="3" xfId="0" applyNumberFormat="1" applyFont="1" applyFill="1" applyBorder="1" applyAlignment="1">
      <alignment horizontal="center"/>
    </xf>
    <xf numFmtId="49" fontId="17" fillId="11" borderId="3" xfId="0" applyNumberFormat="1" applyFont="1" applyFill="1" applyBorder="1" applyAlignment="1">
      <alignment horizontal="center" wrapText="1"/>
    </xf>
    <xf numFmtId="49" fontId="24" fillId="11" borderId="3" xfId="0" applyNumberFormat="1" applyFont="1" applyFill="1" applyBorder="1" applyAlignment="1">
      <alignment horizontal="center" wrapText="1"/>
    </xf>
    <xf numFmtId="49" fontId="28" fillId="11" borderId="3" xfId="0" applyNumberFormat="1" applyFont="1" applyFill="1" applyBorder="1" applyAlignment="1">
      <alignment horizontal="center" wrapText="1"/>
    </xf>
    <xf numFmtId="49" fontId="28" fillId="11" borderId="3" xfId="0" applyNumberFormat="1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49" fontId="17" fillId="5" borderId="3" xfId="0" applyNumberFormat="1" applyFont="1" applyFill="1" applyBorder="1" applyAlignment="1">
      <alignment horizontal="center"/>
    </xf>
    <xf numFmtId="0" fontId="0" fillId="11" borderId="3" xfId="0" applyFill="1" applyBorder="1"/>
    <xf numFmtId="0" fontId="19" fillId="11" borderId="3" xfId="0" applyFont="1" applyFill="1" applyBorder="1" applyAlignment="1">
      <alignment horizontal="center" wrapText="1"/>
    </xf>
    <xf numFmtId="0" fontId="19" fillId="10" borderId="3" xfId="0" applyFont="1" applyFill="1" applyBorder="1" applyAlignment="1">
      <alignment wrapText="1"/>
    </xf>
    <xf numFmtId="0" fontId="19" fillId="2" borderId="3" xfId="0" applyFont="1" applyFill="1" applyBorder="1"/>
    <xf numFmtId="0" fontId="0" fillId="2" borderId="3" xfId="0" applyFill="1" applyBorder="1" applyAlignment="1">
      <alignment horizontal="center"/>
    </xf>
    <xf numFmtId="0" fontId="20" fillId="12" borderId="3" xfId="1" applyFont="1" applyFill="1" applyBorder="1" applyAlignment="1">
      <alignment horizontal="left" vertical="center" wrapText="1"/>
    </xf>
    <xf numFmtId="0" fontId="29" fillId="11" borderId="3" xfId="1" applyFont="1" applyFill="1" applyBorder="1" applyAlignment="1">
      <alignment horizontal="center"/>
    </xf>
    <xf numFmtId="0" fontId="20" fillId="11" borderId="3" xfId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center" vertical="center" wrapText="1"/>
    </xf>
    <xf numFmtId="0" fontId="25" fillId="11" borderId="3" xfId="1" applyFont="1" applyFill="1" applyBorder="1" applyAlignment="1">
      <alignment horizontal="center" vertical="center" wrapText="1"/>
    </xf>
    <xf numFmtId="0" fontId="4" fillId="10" borderId="3" xfId="1" applyFont="1" applyFill="1" applyBorder="1" applyAlignment="1">
      <alignment horizontal="left" vertical="center" wrapText="1"/>
    </xf>
    <xf numFmtId="0" fontId="4" fillId="9" borderId="3" xfId="1" applyFont="1" applyFill="1" applyBorder="1" applyAlignment="1">
      <alignment horizontal="center" wrapText="1"/>
    </xf>
    <xf numFmtId="0" fontId="4" fillId="7" borderId="3" xfId="0" applyFont="1" applyFill="1" applyBorder="1" applyAlignment="1" applyProtection="1">
      <alignment horizontal="center" wrapText="1"/>
      <protection locked="0"/>
    </xf>
    <xf numFmtId="0" fontId="4" fillId="10" borderId="3" xfId="1" applyFont="1" applyFill="1" applyBorder="1" applyAlignment="1">
      <alignment horizontal="right" vertical="center" wrapText="1"/>
    </xf>
    <xf numFmtId="0" fontId="13" fillId="12" borderId="3" xfId="1" applyFont="1" applyFill="1" applyBorder="1" applyAlignment="1">
      <alignment horizontal="left" vertical="center" wrapText="1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3" fillId="11" borderId="3" xfId="1" applyFont="1" applyFill="1" applyBorder="1" applyAlignment="1">
      <alignment horizontal="center" wrapText="1"/>
    </xf>
    <xf numFmtId="0" fontId="6" fillId="10" borderId="3" xfId="1" applyFont="1" applyFill="1" applyBorder="1" applyAlignment="1">
      <alignment horizontal="center"/>
    </xf>
    <xf numFmtId="0" fontId="1" fillId="14" borderId="3" xfId="1" applyFont="1" applyFill="1" applyBorder="1" applyAlignment="1">
      <alignment horizontal="center" wrapText="1"/>
    </xf>
    <xf numFmtId="0" fontId="4" fillId="10" borderId="3" xfId="1" applyFont="1" applyFill="1" applyBorder="1" applyAlignment="1">
      <alignment horizontal="center" wrapText="1"/>
    </xf>
    <xf numFmtId="0" fontId="1" fillId="10" borderId="3" xfId="1" applyFont="1" applyFill="1" applyBorder="1" applyAlignment="1">
      <alignment horizontal="right" wrapText="1"/>
    </xf>
    <xf numFmtId="0" fontId="1" fillId="9" borderId="3" xfId="1" applyFont="1" applyFill="1" applyBorder="1" applyAlignment="1">
      <alignment horizontal="center" wrapText="1"/>
    </xf>
    <xf numFmtId="0" fontId="24" fillId="12" borderId="3" xfId="0" applyFont="1" applyFill="1" applyBorder="1" applyAlignment="1">
      <alignment horizontal="left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Protection="1">
      <protection locked="0"/>
    </xf>
    <xf numFmtId="1" fontId="27" fillId="7" borderId="3" xfId="0" applyNumberFormat="1" applyFont="1" applyFill="1" applyBorder="1" applyAlignment="1" applyProtection="1">
      <alignment horizontal="center"/>
      <protection locked="0"/>
    </xf>
    <xf numFmtId="10" fontId="27" fillId="9" borderId="3" xfId="0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wrapText="1"/>
    </xf>
    <xf numFmtId="0" fontId="28" fillId="11" borderId="3" xfId="0" applyFont="1" applyFill="1" applyBorder="1" applyAlignment="1">
      <alignment horizontal="center" wrapText="1"/>
    </xf>
    <xf numFmtId="0" fontId="30" fillId="10" borderId="3" xfId="0" applyFont="1" applyFill="1" applyBorder="1"/>
    <xf numFmtId="1" fontId="17" fillId="7" borderId="3" xfId="0" applyNumberFormat="1" applyFont="1" applyFill="1" applyBorder="1" applyAlignment="1" applyProtection="1">
      <alignment horizontal="center"/>
      <protection locked="0"/>
    </xf>
    <xf numFmtId="10" fontId="22" fillId="9" borderId="3" xfId="0" applyNumberFormat="1" applyFont="1" applyFill="1" applyBorder="1" applyAlignment="1">
      <alignment horizontal="center" wrapText="1"/>
    </xf>
    <xf numFmtId="0" fontId="20" fillId="12" borderId="3" xfId="1" applyFont="1" applyFill="1" applyBorder="1" applyAlignment="1">
      <alignment horizontal="center" vertical="center" wrapText="1"/>
    </xf>
    <xf numFmtId="0" fontId="4" fillId="12" borderId="3" xfId="1" applyFont="1" applyFill="1" applyBorder="1" applyAlignment="1">
      <alignment horizontal="center" wrapText="1"/>
    </xf>
    <xf numFmtId="0" fontId="4" fillId="9" borderId="3" xfId="1" applyFont="1" applyFill="1" applyBorder="1" applyAlignment="1">
      <alignment wrapText="1"/>
    </xf>
    <xf numFmtId="0" fontId="4" fillId="7" borderId="3" xfId="0" applyFont="1" applyFill="1" applyBorder="1" applyAlignment="1" applyProtection="1">
      <alignment wrapText="1"/>
      <protection locked="0"/>
    </xf>
    <xf numFmtId="0" fontId="1" fillId="7" borderId="3" xfId="0" applyFont="1" applyFill="1" applyBorder="1" applyAlignment="1" applyProtection="1">
      <alignment wrapText="1"/>
      <protection locked="0"/>
    </xf>
    <xf numFmtId="49" fontId="35" fillId="12" borderId="3" xfId="0" applyNumberFormat="1" applyFont="1" applyFill="1" applyBorder="1" applyAlignment="1"/>
    <xf numFmtId="49" fontId="17" fillId="10" borderId="3" xfId="0" applyNumberFormat="1" applyFont="1" applyFill="1" applyBorder="1" applyAlignment="1">
      <alignment wrapText="1"/>
    </xf>
    <xf numFmtId="0" fontId="19" fillId="6" borderId="3" xfId="0" applyFont="1" applyFill="1" applyBorder="1" applyProtection="1">
      <protection locked="0"/>
    </xf>
    <xf numFmtId="49" fontId="24" fillId="12" borderId="3" xfId="0" applyNumberFormat="1" applyFont="1" applyFill="1" applyBorder="1" applyAlignment="1"/>
    <xf numFmtId="0" fontId="17" fillId="10" borderId="3" xfId="1" applyFont="1" applyFill="1" applyBorder="1" applyAlignment="1">
      <alignment horizontal="left" vertical="center" wrapText="1"/>
    </xf>
    <xf numFmtId="0" fontId="30" fillId="11" borderId="3" xfId="1" applyFont="1" applyFill="1" applyBorder="1"/>
    <xf numFmtId="0" fontId="0" fillId="6" borderId="3" xfId="0" applyFill="1" applyBorder="1" applyAlignment="1" applyProtection="1">
      <alignment horizontal="center" vertical="top"/>
      <protection locked="0"/>
    </xf>
    <xf numFmtId="0" fontId="1" fillId="7" borderId="3" xfId="1" applyFont="1" applyFill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/>
    <xf numFmtId="0" fontId="30" fillId="11" borderId="3" xfId="1" applyFont="1" applyFill="1" applyBorder="1" applyAlignment="1">
      <alignment horizontal="center" wrapText="1"/>
    </xf>
    <xf numFmtId="0" fontId="4" fillId="6" borderId="3" xfId="1" applyFont="1" applyFill="1" applyBorder="1" applyAlignment="1" applyProtection="1">
      <alignment wrapText="1"/>
      <protection locked="0"/>
    </xf>
    <xf numFmtId="0" fontId="4" fillId="6" borderId="3" xfId="1" applyFont="1" applyFill="1" applyBorder="1" applyAlignment="1" applyProtection="1">
      <alignment horizontal="center" vertical="top"/>
      <protection locked="0"/>
    </xf>
    <xf numFmtId="0" fontId="19" fillId="6" borderId="3" xfId="0" applyFont="1" applyFill="1" applyBorder="1" applyAlignment="1" applyProtection="1">
      <alignment horizontal="center" vertical="top"/>
      <protection locked="0"/>
    </xf>
    <xf numFmtId="49" fontId="13" fillId="8" borderId="3" xfId="1" applyNumberFormat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left" vertical="top" wrapText="1"/>
    </xf>
    <xf numFmtId="0" fontId="17" fillId="10" borderId="3" xfId="0" applyFont="1" applyFill="1" applyBorder="1" applyAlignment="1">
      <alignment horizontal="left"/>
    </xf>
    <xf numFmtId="49" fontId="17" fillId="10" borderId="3" xfId="0" applyNumberFormat="1" applyFont="1" applyFill="1" applyBorder="1" applyAlignment="1">
      <alignment horizontal="left" wrapText="1"/>
    </xf>
    <xf numFmtId="0" fontId="40" fillId="11" borderId="3" xfId="1" applyFont="1" applyFill="1" applyBorder="1" applyAlignment="1">
      <alignment horizontal="left" vertical="top" wrapText="1"/>
    </xf>
    <xf numFmtId="0" fontId="4" fillId="10" borderId="10" xfId="1" applyFont="1" applyFill="1" applyBorder="1" applyAlignment="1">
      <alignment horizontal="left" vertical="center" wrapText="1"/>
    </xf>
    <xf numFmtId="1" fontId="1" fillId="7" borderId="6" xfId="1" applyNumberFormat="1" applyFont="1" applyFill="1" applyBorder="1" applyAlignment="1" applyProtection="1">
      <alignment horizontal="center" vertical="center" wrapText="1"/>
      <protection locked="0"/>
    </xf>
    <xf numFmtId="1" fontId="1" fillId="7" borderId="6" xfId="0" applyNumberFormat="1" applyFont="1" applyFill="1" applyBorder="1" applyAlignment="1" applyProtection="1">
      <alignment horizontal="center" vertical="center" wrapText="1"/>
      <protection locked="0"/>
    </xf>
    <xf numFmtId="10" fontId="1" fillId="9" borderId="6" xfId="1" applyNumberFormat="1" applyFont="1" applyFill="1" applyBorder="1" applyAlignment="1">
      <alignment horizontal="center" vertical="center" wrapText="1"/>
    </xf>
    <xf numFmtId="0" fontId="4" fillId="10" borderId="8" xfId="1" applyFont="1" applyFill="1" applyBorder="1" applyAlignment="1">
      <alignment horizontal="left" vertical="center" wrapText="1"/>
    </xf>
    <xf numFmtId="1" fontId="1" fillId="7" borderId="3" xfId="1" applyNumberFormat="1" applyFont="1" applyFill="1" applyBorder="1" applyAlignment="1" applyProtection="1">
      <alignment horizontal="center" vertical="center" wrapText="1"/>
      <protection locked="0"/>
    </xf>
    <xf numFmtId="1" fontId="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11" borderId="3" xfId="1" applyFont="1" applyFill="1" applyBorder="1" applyAlignment="1">
      <alignment horizontal="left" vertical="center" wrapText="1"/>
    </xf>
    <xf numFmtId="0" fontId="39" fillId="11" borderId="3" xfId="0" applyFont="1" applyFill="1" applyBorder="1" applyAlignment="1">
      <alignment horizontal="center" wrapText="1"/>
    </xf>
    <xf numFmtId="0" fontId="17" fillId="10" borderId="3" xfId="0" applyFont="1" applyFill="1" applyBorder="1" applyAlignment="1">
      <alignment horizontal="justify"/>
    </xf>
    <xf numFmtId="10" fontId="4" fillId="9" borderId="3" xfId="1" applyNumberFormat="1" applyFont="1" applyFill="1" applyBorder="1" applyAlignment="1">
      <alignment horizontal="center" vertical="center" wrapText="1"/>
    </xf>
    <xf numFmtId="0" fontId="13" fillId="10" borderId="3" xfId="1" applyFont="1" applyFill="1" applyBorder="1" applyAlignment="1">
      <alignment horizontal="center" vertical="center" wrapText="1"/>
    </xf>
    <xf numFmtId="0" fontId="13" fillId="10" borderId="3" xfId="1" applyFont="1" applyFill="1" applyBorder="1" applyAlignment="1">
      <alignment horizontal="center" wrapText="1"/>
    </xf>
    <xf numFmtId="0" fontId="1" fillId="7" borderId="3" xfId="1" applyFont="1" applyFill="1" applyBorder="1" applyAlignment="1" applyProtection="1">
      <alignment wrapText="1"/>
      <protection locked="0"/>
    </xf>
    <xf numFmtId="0" fontId="4" fillId="7" borderId="3" xfId="1" applyFont="1" applyFill="1" applyBorder="1" applyAlignment="1" applyProtection="1">
      <alignment wrapText="1"/>
      <protection locked="0"/>
    </xf>
    <xf numFmtId="0" fontId="39" fillId="11" borderId="3" xfId="0" applyFont="1" applyFill="1" applyBorder="1" applyAlignment="1">
      <alignment horizontal="center" vertical="center"/>
    </xf>
    <xf numFmtId="0" fontId="13" fillId="10" borderId="7" xfId="1" applyFont="1" applyFill="1" applyBorder="1" applyAlignment="1">
      <alignment horizontal="center" vertical="center" wrapText="1"/>
    </xf>
    <xf numFmtId="0" fontId="4" fillId="10" borderId="11" xfId="1" applyFont="1" applyFill="1" applyBorder="1" applyAlignment="1">
      <alignment horizontal="center" vertical="center" wrapText="1"/>
    </xf>
    <xf numFmtId="0" fontId="42" fillId="6" borderId="3" xfId="1" applyFont="1" applyFill="1" applyBorder="1" applyProtection="1">
      <protection locked="0"/>
    </xf>
    <xf numFmtId="0" fontId="4" fillId="7" borderId="12" xfId="0" applyFont="1" applyFill="1" applyBorder="1" applyAlignment="1" applyProtection="1">
      <alignment wrapText="1"/>
      <protection locked="0"/>
    </xf>
    <xf numFmtId="0" fontId="1" fillId="6" borderId="3" xfId="1" applyFill="1" applyBorder="1" applyProtection="1">
      <protection locked="0"/>
    </xf>
    <xf numFmtId="0" fontId="43" fillId="6" borderId="3" xfId="1" applyFont="1" applyFill="1" applyBorder="1" applyProtection="1">
      <protection locked="0"/>
    </xf>
    <xf numFmtId="0" fontId="24" fillId="11" borderId="3" xfId="0" applyFont="1" applyFill="1" applyBorder="1" applyAlignment="1">
      <alignment horizontal="center" vertical="center"/>
    </xf>
    <xf numFmtId="0" fontId="42" fillId="7" borderId="3" xfId="1" applyFont="1" applyFill="1" applyBorder="1" applyAlignment="1" applyProtection="1">
      <alignment horizontal="center" wrapText="1"/>
      <protection locked="0"/>
    </xf>
    <xf numFmtId="0" fontId="4" fillId="7" borderId="12" xfId="0" applyFont="1" applyFill="1" applyBorder="1" applyAlignment="1" applyProtection="1">
      <alignment horizontal="center" wrapText="1"/>
      <protection locked="0"/>
    </xf>
    <xf numFmtId="0" fontId="44" fillId="6" borderId="3" xfId="1" applyFont="1" applyFill="1" applyBorder="1" applyProtection="1">
      <protection locked="0"/>
    </xf>
    <xf numFmtId="49" fontId="20" fillId="8" borderId="3" xfId="1" applyNumberFormat="1" applyFont="1" applyFill="1" applyBorder="1" applyAlignment="1">
      <alignment horizontal="center" vertical="center" wrapText="1"/>
    </xf>
    <xf numFmtId="0" fontId="45" fillId="11" borderId="3" xfId="0" applyFont="1" applyFill="1" applyBorder="1" applyAlignment="1">
      <alignment horizontal="center" vertical="center" wrapText="1"/>
    </xf>
    <xf numFmtId="0" fontId="4" fillId="10" borderId="3" xfId="1" applyFont="1" applyFill="1" applyBorder="1" applyAlignment="1">
      <alignment wrapText="1"/>
    </xf>
    <xf numFmtId="0" fontId="3" fillId="7" borderId="3" xfId="1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19" fillId="11" borderId="3" xfId="0" applyFont="1" applyFill="1" applyBorder="1" applyAlignment="1">
      <alignment horizontal="center" vertical="center"/>
    </xf>
    <xf numFmtId="0" fontId="4" fillId="0" borderId="0" xfId="1" applyFont="1" applyBorder="1" applyAlignment="1">
      <alignment wrapText="1"/>
    </xf>
    <xf numFmtId="0" fontId="19" fillId="10" borderId="3" xfId="0" applyFont="1" applyFill="1" applyBorder="1" applyAlignment="1">
      <alignment horizontal="left" vertical="center"/>
    </xf>
    <xf numFmtId="0" fontId="19" fillId="10" borderId="3" xfId="0" applyFont="1" applyFill="1" applyBorder="1" applyAlignment="1">
      <alignment horizontal="left"/>
    </xf>
    <xf numFmtId="0" fontId="1" fillId="0" borderId="0" xfId="1" applyFont="1" applyBorder="1" applyAlignment="1">
      <alignment horizontal="center" vertical="center" wrapText="1"/>
    </xf>
    <xf numFmtId="0" fontId="13" fillId="11" borderId="11" xfId="1" applyFont="1" applyFill="1" applyBorder="1" applyAlignment="1">
      <alignment horizontal="center" vertical="center" wrapText="1"/>
    </xf>
    <xf numFmtId="0" fontId="4" fillId="10" borderId="11" xfId="1" applyFont="1" applyFill="1" applyBorder="1" applyAlignment="1">
      <alignment horizontal="left" vertical="center" wrapText="1"/>
    </xf>
    <xf numFmtId="9" fontId="0" fillId="9" borderId="3" xfId="2" applyFont="1" applyFill="1" applyBorder="1" applyAlignment="1" applyProtection="1">
      <alignment horizontal="center" vertical="center" wrapText="1"/>
    </xf>
    <xf numFmtId="9" fontId="48" fillId="15" borderId="3" xfId="2" applyFill="1" applyBorder="1" applyAlignment="1" applyProtection="1">
      <alignment horizontal="center"/>
    </xf>
    <xf numFmtId="9" fontId="48" fillId="9" borderId="3" xfId="2" applyFill="1" applyBorder="1" applyAlignment="1" applyProtection="1">
      <alignment horizontal="center" vertical="center" wrapText="1"/>
    </xf>
    <xf numFmtId="9" fontId="48" fillId="15" borderId="3" xfId="2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Обычный" xfId="0" builtinId="0"/>
    <cellStyle name="Процентный" xfId="2" builtinId="5"/>
  </cellStyles>
  <dxfs count="27"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10"/>
          <bgColor indexed="53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3"/>
      <rgbColor rgb="00FF0000"/>
      <rgbColor rgb="0000FF00"/>
      <rgbColor rgb="000000FF"/>
      <rgbColor rgb="00CCFF99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DDDDDD"/>
      <rgbColor rgb="00993366"/>
      <rgbColor rgb="00FFFFCC"/>
      <rgbColor rgb="00CFE7F5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1900"/>
      <rgbColor rgb="00008080"/>
      <rgbColor rgb="000000FF"/>
      <rgbColor rgb="0000CCFF"/>
      <rgbColor rgb="00D4E4FA"/>
      <rgbColor rgb="00CCFFCC"/>
      <rgbColor rgb="00FFFBCC"/>
      <rgbColor rgb="00D8D8D8"/>
      <rgbColor rgb="00FCD4D1"/>
      <rgbColor rgb="00D9D9D9"/>
      <rgbColor rgb="00FFCCCC"/>
      <rgbColor rgb="003366FF"/>
      <rgbColor rgb="0033CCCC"/>
      <rgbColor rgb="0099CC00"/>
      <rgbColor rgb="00F2DCDB"/>
      <rgbColor rgb="00FF9900"/>
      <rgbColor rgb="00FF3333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89"/>
  <sheetViews>
    <sheetView tabSelected="1" topLeftCell="A49" zoomScale="70" zoomScaleNormal="70" workbookViewId="0">
      <selection activeCell="AE65" sqref="AE65"/>
    </sheetView>
  </sheetViews>
  <sheetFormatPr defaultColWidth="11.59375" defaultRowHeight="15" customHeight="1" x14ac:dyDescent="0.15"/>
  <cols>
    <col min="1" max="1" width="12" style="1" customWidth="1"/>
    <col min="2" max="2" width="12.5390625" style="1" customWidth="1"/>
    <col min="3" max="3" width="8.76171875" style="1" customWidth="1"/>
    <col min="4" max="5" width="5.66015625" style="1" customWidth="1"/>
    <col min="6" max="6" width="5.93359375" style="1" customWidth="1"/>
    <col min="7" max="8" width="6.47265625" style="1" customWidth="1"/>
    <col min="9" max="9" width="6.3359375" style="1" customWidth="1"/>
    <col min="10" max="10" width="4.8515625" style="1" customWidth="1"/>
    <col min="11" max="11" width="5.796875" style="1" customWidth="1"/>
    <col min="12" max="12" width="5.93359375" style="1" customWidth="1"/>
    <col min="13" max="13" width="6.203125" style="1" customWidth="1"/>
    <col min="14" max="15" width="5.66015625" style="1" customWidth="1"/>
    <col min="16" max="16" width="6.60546875" style="1" customWidth="1"/>
    <col min="17" max="17" width="5.66015625" style="1" customWidth="1"/>
    <col min="18" max="18" width="6.7421875" style="1" customWidth="1"/>
    <col min="19" max="19" width="5.52734375" style="1" customWidth="1"/>
    <col min="20" max="20" width="5.93359375" style="1" customWidth="1"/>
    <col min="21" max="21" width="6.60546875" style="1" customWidth="1"/>
    <col min="22" max="22" width="6.3359375" style="1" customWidth="1"/>
    <col min="23" max="23" width="6.47265625" style="1" customWidth="1"/>
    <col min="24" max="24" width="6.7421875" style="1" customWidth="1"/>
    <col min="25" max="25" width="6.3359375" style="1" customWidth="1"/>
    <col min="26" max="26" width="5.12109375" style="1" customWidth="1"/>
    <col min="27" max="27" width="5.390625" style="1" customWidth="1"/>
    <col min="28" max="28" width="9.9765625" style="1" customWidth="1"/>
    <col min="29" max="29" width="14.6953125" style="1" customWidth="1"/>
    <col min="30" max="30" width="12.80859375" style="1" customWidth="1"/>
    <col min="31" max="31" width="13.078125" style="1" customWidth="1"/>
    <col min="32" max="32" width="4.58203125" style="1" customWidth="1"/>
    <col min="33" max="33" width="28.9921875" style="1" customWidth="1"/>
    <col min="34" max="35" width="6.47265625" style="1" customWidth="1"/>
    <col min="36" max="36" width="21.171875" style="1" customWidth="1"/>
    <col min="37" max="255" width="14.42578125" style="1" customWidth="1"/>
  </cols>
  <sheetData>
    <row r="1" spans="1:38" s="4" customFormat="1" ht="39.4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2"/>
      <c r="AG1" s="3"/>
      <c r="AH1" s="3"/>
      <c r="AI1" s="3"/>
      <c r="AJ1" s="3"/>
    </row>
    <row r="2" spans="1:38" s="4" customFormat="1" ht="12.2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2"/>
      <c r="AG2" s="3"/>
      <c r="AH2" s="3"/>
      <c r="AI2" s="3"/>
      <c r="AJ2" s="3"/>
    </row>
    <row r="3" spans="1:38" s="4" customFormat="1" ht="19.7" customHeight="1" x14ac:dyDescent="0.2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2"/>
      <c r="AG3" s="3"/>
      <c r="AH3" s="3"/>
      <c r="AI3" s="3"/>
      <c r="AJ3" s="3"/>
    </row>
    <row r="4" spans="1:38" s="4" customFormat="1" ht="19.7" customHeight="1" x14ac:dyDescent="0.2">
      <c r="A4" s="9"/>
      <c r="B4" s="102" t="s">
        <v>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2"/>
      <c r="AG4" s="3"/>
      <c r="AH4" s="3"/>
      <c r="AI4" s="3"/>
      <c r="AJ4" s="3"/>
    </row>
    <row r="5" spans="1:38" s="4" customFormat="1" ht="19.7" customHeight="1" x14ac:dyDescent="0.2">
      <c r="A5" s="10"/>
      <c r="B5" s="102" t="s">
        <v>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2"/>
      <c r="AG5" s="3"/>
      <c r="AH5" s="3"/>
      <c r="AI5" s="3"/>
      <c r="AJ5" s="3"/>
    </row>
    <row r="6" spans="1:38" s="4" customFormat="1" ht="19.7" customHeight="1" x14ac:dyDescent="0.2">
      <c r="A6" s="11"/>
      <c r="B6" s="103" t="s">
        <v>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2"/>
      <c r="AG6" s="3"/>
      <c r="AH6" s="3"/>
      <c r="AI6" s="3"/>
      <c r="AJ6" s="3"/>
    </row>
    <row r="7" spans="1:38" s="4" customFormat="1" ht="17.100000000000001" customHeight="1" x14ac:dyDescent="0.2">
      <c r="A7" s="12"/>
      <c r="B7" s="103" t="s">
        <v>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2"/>
      <c r="AG7" s="3"/>
      <c r="AH7" s="3"/>
      <c r="AI7" s="3"/>
      <c r="AJ7" s="3"/>
    </row>
    <row r="8" spans="1:38" s="4" customFormat="1" ht="28.9" customHeight="1" x14ac:dyDescent="0.2">
      <c r="A8" s="13"/>
      <c r="B8" s="103" t="s">
        <v>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2"/>
      <c r="AG8" s="3"/>
      <c r="AH8" s="3"/>
      <c r="AI8" s="3"/>
      <c r="AJ8" s="3"/>
    </row>
    <row r="9" spans="1:38" s="4" customFormat="1" ht="12.2" customHeight="1" x14ac:dyDescent="0.2">
      <c r="A9" s="14"/>
      <c r="B9" s="15"/>
      <c r="C9" s="16"/>
      <c r="D9" s="16"/>
      <c r="E9" s="16"/>
      <c r="F9" s="16"/>
      <c r="G9" s="16"/>
      <c r="H9" s="16"/>
      <c r="I9" s="17"/>
      <c r="J9" s="1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2"/>
      <c r="AG9" s="3"/>
      <c r="AH9" s="3"/>
      <c r="AI9" s="3"/>
      <c r="AJ9" s="3"/>
    </row>
    <row r="10" spans="1:38" ht="21" customHeight="1" x14ac:dyDescent="0.2">
      <c r="A10" s="104" t="s">
        <v>7</v>
      </c>
      <c r="B10" s="105" t="s">
        <v>8</v>
      </c>
      <c r="C10" s="105"/>
      <c r="D10" s="105"/>
      <c r="E10" s="105"/>
      <c r="F10" s="105"/>
      <c r="G10" s="105"/>
      <c r="H10" s="105"/>
      <c r="I10" s="105"/>
      <c r="J10" s="106" t="s">
        <v>480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20"/>
      <c r="AG10" s="21"/>
      <c r="AH10" s="21"/>
      <c r="AI10" s="21"/>
      <c r="AJ10" s="21"/>
    </row>
    <row r="11" spans="1:38" ht="18.75" customHeight="1" x14ac:dyDescent="0.2">
      <c r="A11" s="104"/>
      <c r="B11" s="105" t="s">
        <v>9</v>
      </c>
      <c r="C11" s="105"/>
      <c r="D11" s="105"/>
      <c r="E11" s="105"/>
      <c r="F11" s="105"/>
      <c r="G11" s="105"/>
      <c r="H11" s="105"/>
      <c r="I11" s="105"/>
      <c r="J11" s="106" t="s">
        <v>482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20"/>
      <c r="AG11" s="21"/>
      <c r="AH11" s="21"/>
      <c r="AI11" s="21"/>
      <c r="AJ11" s="21"/>
    </row>
    <row r="12" spans="1:38" ht="30" customHeight="1" x14ac:dyDescent="0.15">
      <c r="A12" s="104"/>
      <c r="B12" s="105" t="s">
        <v>10</v>
      </c>
      <c r="C12" s="105"/>
      <c r="D12" s="105"/>
      <c r="E12" s="105"/>
      <c r="F12" s="105"/>
      <c r="G12" s="105"/>
      <c r="H12" s="105"/>
      <c r="I12" s="105"/>
      <c r="J12" s="106" t="s">
        <v>483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22" t="s">
        <v>11</v>
      </c>
      <c r="AG12" s="23"/>
      <c r="AH12" s="23"/>
      <c r="AI12" s="23"/>
      <c r="AJ12" s="23"/>
    </row>
    <row r="13" spans="1:38" ht="12.75" customHeight="1" x14ac:dyDescent="0.15">
      <c r="A13" s="2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5"/>
      <c r="AG13"/>
      <c r="AH13"/>
      <c r="AI13"/>
      <c r="AJ13"/>
      <c r="AK13"/>
      <c r="AL13"/>
    </row>
    <row r="14" spans="1:38" ht="15" customHeight="1" x14ac:dyDescent="0.15">
      <c r="A14" s="107" t="s">
        <v>12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22"/>
      <c r="AG14" s="23"/>
      <c r="AH14" s="23"/>
      <c r="AI14" s="23"/>
      <c r="AJ14" s="23"/>
    </row>
    <row r="15" spans="1:38" ht="15" customHeight="1" x14ac:dyDescent="0.15">
      <c r="A15" s="105" t="s">
        <v>13</v>
      </c>
      <c r="B15" s="105"/>
      <c r="C15" s="108" t="s">
        <v>484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22" t="s">
        <v>14</v>
      </c>
      <c r="AG15" s="23"/>
      <c r="AH15" s="23"/>
      <c r="AI15" s="23"/>
      <c r="AJ15" s="23"/>
    </row>
    <row r="16" spans="1:38" ht="15" customHeight="1" x14ac:dyDescent="0.15">
      <c r="A16" s="105" t="s">
        <v>15</v>
      </c>
      <c r="B16" s="105"/>
      <c r="C16" s="109" t="s">
        <v>485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22" t="s">
        <v>16</v>
      </c>
      <c r="AG16" s="23"/>
      <c r="AH16" s="23"/>
      <c r="AI16" s="23"/>
      <c r="AJ16" s="23"/>
    </row>
    <row r="17" spans="1:36" ht="15" customHeight="1" x14ac:dyDescent="0.15">
      <c r="A17" s="105" t="s">
        <v>17</v>
      </c>
      <c r="B17" s="105"/>
      <c r="C17" s="110">
        <v>88466332328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22" t="s">
        <v>18</v>
      </c>
      <c r="AG17" s="23"/>
      <c r="AH17" s="23"/>
      <c r="AI17" s="23"/>
      <c r="AJ17" s="23"/>
    </row>
    <row r="18" spans="1:36" ht="15" customHeight="1" x14ac:dyDescent="0.15">
      <c r="A18" s="105" t="s">
        <v>19</v>
      </c>
      <c r="B18" s="105"/>
      <c r="C18" s="109" t="s">
        <v>486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22" t="s">
        <v>20</v>
      </c>
      <c r="AG18" s="23"/>
      <c r="AH18" s="23"/>
      <c r="AI18" s="23"/>
      <c r="AJ18" s="23"/>
    </row>
    <row r="19" spans="1:36" ht="12.75" customHeight="1" x14ac:dyDescent="0.2">
      <c r="A19" s="2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0"/>
      <c r="AG19" s="21"/>
      <c r="AH19" s="21"/>
      <c r="AI19" s="21"/>
      <c r="AJ19" s="21"/>
    </row>
    <row r="20" spans="1:36" ht="35.450000000000003" customHeight="1" x14ac:dyDescent="0.2">
      <c r="A20" s="26">
        <v>1</v>
      </c>
      <c r="B20" s="111" t="s">
        <v>21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20"/>
      <c r="AG20" s="21"/>
      <c r="AH20" s="21"/>
      <c r="AI20" s="21"/>
      <c r="AJ20" s="21"/>
    </row>
    <row r="21" spans="1:36" ht="12.75" customHeight="1" x14ac:dyDescent="0.2">
      <c r="A21" s="24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0"/>
      <c r="AG21" s="21"/>
      <c r="AH21" s="21"/>
      <c r="AI21" s="21"/>
      <c r="AJ21" s="21"/>
    </row>
    <row r="22" spans="1:36" ht="37.5" customHeight="1" x14ac:dyDescent="0.15">
      <c r="A22" s="112" t="s">
        <v>22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36" ht="17.100000000000001" customHeight="1" x14ac:dyDescent="0.15">
      <c r="A23" s="113" t="s">
        <v>23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27" t="s">
        <v>487</v>
      </c>
    </row>
    <row r="24" spans="1:36" ht="17.100000000000001" customHeight="1" x14ac:dyDescent="0.15">
      <c r="A24" s="113" t="s">
        <v>24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27" t="s">
        <v>487</v>
      </c>
    </row>
    <row r="25" spans="1:36" ht="17.100000000000001" customHeight="1" x14ac:dyDescent="0.15">
      <c r="A25" s="113" t="s">
        <v>25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27" t="s">
        <v>487</v>
      </c>
    </row>
    <row r="26" spans="1:36" ht="17.100000000000001" customHeight="1" x14ac:dyDescent="0.15">
      <c r="A26" s="113" t="s">
        <v>26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27" t="s">
        <v>487</v>
      </c>
    </row>
    <row r="27" spans="1:36" ht="30.2" customHeight="1" x14ac:dyDescent="0.15">
      <c r="A27" s="113" t="s">
        <v>27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27" t="s">
        <v>488</v>
      </c>
    </row>
    <row r="28" spans="1:36" ht="17.100000000000001" customHeight="1" x14ac:dyDescent="0.15">
      <c r="A28" s="113" t="s">
        <v>28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27" t="s">
        <v>487</v>
      </c>
    </row>
    <row r="29" spans="1:36" ht="17.100000000000001" customHeight="1" x14ac:dyDescent="0.15">
      <c r="A29" s="113" t="s">
        <v>29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27" t="s">
        <v>487</v>
      </c>
    </row>
    <row r="30" spans="1:36" ht="17.100000000000001" customHeight="1" x14ac:dyDescent="0.15">
      <c r="A30" s="113" t="s">
        <v>30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27"/>
    </row>
    <row r="31" spans="1:36" ht="24.75" customHeight="1" x14ac:dyDescent="0.1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6" ht="12.75" customHeight="1" x14ac:dyDescent="0.2">
      <c r="A32" s="2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0"/>
      <c r="AG32" s="21"/>
      <c r="AH32" s="21"/>
      <c r="AI32" s="21"/>
      <c r="AJ32" s="21"/>
    </row>
    <row r="33" spans="1:36" ht="26.25" customHeight="1" x14ac:dyDescent="0.2">
      <c r="A33" s="112" t="s">
        <v>31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20"/>
      <c r="AG33" s="21"/>
      <c r="AH33" s="21"/>
      <c r="AI33" s="21"/>
      <c r="AJ33" s="21"/>
    </row>
    <row r="34" spans="1:36" ht="16.350000000000001" customHeight="1" x14ac:dyDescent="0.2">
      <c r="A34" s="115" t="s">
        <v>32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27" t="s">
        <v>488</v>
      </c>
      <c r="AF34" s="20"/>
      <c r="AG34" s="21"/>
      <c r="AH34" s="21"/>
      <c r="AI34" s="21"/>
      <c r="AJ34" s="21"/>
    </row>
    <row r="35" spans="1:36" ht="17.100000000000001" customHeight="1" x14ac:dyDescent="0.2">
      <c r="A35" s="116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27" t="s">
        <v>488</v>
      </c>
      <c r="AF35" s="20"/>
      <c r="AG35" s="21"/>
      <c r="AH35" s="21"/>
      <c r="AI35" s="21"/>
      <c r="AJ35" s="21"/>
    </row>
    <row r="36" spans="1:36" ht="17.100000000000001" customHeight="1" x14ac:dyDescent="0.2">
      <c r="A36" s="115" t="s">
        <v>34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27" t="s">
        <v>487</v>
      </c>
      <c r="AF36" s="20"/>
      <c r="AG36" s="21"/>
      <c r="AH36" s="21"/>
      <c r="AI36" s="21"/>
      <c r="AJ36" s="21"/>
    </row>
    <row r="37" spans="1:36" ht="18.399999999999999" customHeight="1" x14ac:dyDescent="0.2">
      <c r="A37" s="115" t="s">
        <v>35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27" t="s">
        <v>488</v>
      </c>
      <c r="AF37" s="20"/>
      <c r="AG37" s="21"/>
      <c r="AH37" s="21"/>
      <c r="AI37" s="21"/>
      <c r="AJ37" s="21"/>
    </row>
    <row r="38" spans="1:36" ht="16.350000000000001" customHeight="1" x14ac:dyDescent="0.2">
      <c r="A38" s="115" t="s">
        <v>36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27" t="s">
        <v>488</v>
      </c>
      <c r="AF38" s="20"/>
      <c r="AG38" s="21"/>
      <c r="AH38" s="21"/>
      <c r="AI38" s="21"/>
      <c r="AJ38" s="21"/>
    </row>
    <row r="39" spans="1:36" ht="15.75" customHeight="1" x14ac:dyDescent="0.2">
      <c r="A39" s="117" t="s">
        <v>37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27" t="s">
        <v>488</v>
      </c>
      <c r="AF39" s="20"/>
      <c r="AG39" s="21"/>
      <c r="AH39" s="21"/>
      <c r="AI39" s="21"/>
      <c r="AJ39" s="21"/>
    </row>
    <row r="40" spans="1:36" ht="15.2" customHeight="1" x14ac:dyDescent="0.2">
      <c r="A40" s="117" t="s">
        <v>38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27" t="s">
        <v>488</v>
      </c>
      <c r="AF40" s="20"/>
      <c r="AG40" s="21"/>
      <c r="AH40" s="21"/>
      <c r="AI40" s="21"/>
      <c r="AJ40" s="21"/>
    </row>
    <row r="41" spans="1:36" ht="18.399999999999999" customHeight="1" x14ac:dyDescent="0.2">
      <c r="A41" s="115" t="s">
        <v>39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27" t="s">
        <v>488</v>
      </c>
      <c r="AF41" s="20"/>
      <c r="AG41" s="21"/>
      <c r="AH41" s="21"/>
      <c r="AI41" s="21"/>
      <c r="AJ41" s="21"/>
    </row>
    <row r="42" spans="1:36" ht="17.100000000000001" customHeight="1" x14ac:dyDescent="0.2">
      <c r="A42" s="117" t="s">
        <v>40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27" t="s">
        <v>488</v>
      </c>
      <c r="AF42" s="20"/>
      <c r="AG42" s="21"/>
      <c r="AH42" s="21"/>
      <c r="AI42" s="21"/>
      <c r="AJ42" s="21"/>
    </row>
    <row r="43" spans="1:36" ht="17.100000000000001" customHeight="1" x14ac:dyDescent="0.2">
      <c r="A43" s="115" t="s">
        <v>41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27" t="s">
        <v>488</v>
      </c>
      <c r="AF43" s="20"/>
      <c r="AG43" s="21"/>
      <c r="AH43" s="21"/>
      <c r="AI43" s="21"/>
      <c r="AJ43" s="21"/>
    </row>
    <row r="44" spans="1:36" ht="17.25" customHeight="1" x14ac:dyDescent="0.2">
      <c r="A44" s="117" t="s">
        <v>42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27" t="s">
        <v>488</v>
      </c>
      <c r="AF44" s="20"/>
      <c r="AG44" s="21"/>
      <c r="AH44" s="21"/>
      <c r="AI44" s="21"/>
      <c r="AJ44" s="21"/>
    </row>
    <row r="45" spans="1:36" ht="17.25" customHeight="1" x14ac:dyDescent="0.2">
      <c r="A45" s="115" t="s">
        <v>43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27" t="s">
        <v>488</v>
      </c>
      <c r="AF45" s="20"/>
      <c r="AG45" s="21"/>
      <c r="AH45" s="21"/>
      <c r="AI45" s="21"/>
      <c r="AJ45" s="21"/>
    </row>
    <row r="46" spans="1:36" ht="19.149999999999999" customHeight="1" x14ac:dyDescent="0.2">
      <c r="A46" s="117" t="s">
        <v>44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27" t="s">
        <v>487</v>
      </c>
      <c r="AF46" s="20"/>
      <c r="AG46" s="21"/>
      <c r="AH46" s="21"/>
      <c r="AI46" s="21"/>
      <c r="AJ46" s="21"/>
    </row>
    <row r="47" spans="1:36" ht="16.350000000000001" customHeight="1" x14ac:dyDescent="0.2">
      <c r="A47" s="115" t="s">
        <v>45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27" t="s">
        <v>487</v>
      </c>
      <c r="AF47" s="20"/>
      <c r="AG47" s="21"/>
      <c r="AH47" s="21"/>
      <c r="AI47" s="21"/>
      <c r="AJ47" s="21"/>
    </row>
    <row r="48" spans="1:36" ht="17.850000000000001" customHeight="1" x14ac:dyDescent="0.2">
      <c r="A48" s="115" t="s">
        <v>46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27" t="s">
        <v>488</v>
      </c>
      <c r="AF48" s="20"/>
      <c r="AG48" s="21"/>
      <c r="AH48" s="21"/>
      <c r="AI48" s="21"/>
      <c r="AJ48" s="21"/>
    </row>
    <row r="49" spans="1:36" ht="19.149999999999999" customHeight="1" x14ac:dyDescent="0.2">
      <c r="A49" s="117" t="s">
        <v>47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27" t="s">
        <v>488</v>
      </c>
      <c r="AF49" s="20"/>
      <c r="AG49" s="21"/>
      <c r="AH49" s="21"/>
      <c r="AI49" s="21"/>
      <c r="AJ49" s="21"/>
    </row>
    <row r="50" spans="1:36" ht="18.399999999999999" customHeight="1" x14ac:dyDescent="0.2">
      <c r="A50" s="117" t="s">
        <v>48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27" t="s">
        <v>488</v>
      </c>
      <c r="AF50" s="20"/>
      <c r="AG50" s="21"/>
      <c r="AH50" s="21"/>
      <c r="AI50" s="21"/>
      <c r="AJ50" s="21"/>
    </row>
    <row r="51" spans="1:36" ht="18.399999999999999" customHeight="1" x14ac:dyDescent="0.2">
      <c r="A51" s="117" t="s">
        <v>49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27" t="s">
        <v>488</v>
      </c>
      <c r="AF51" s="20"/>
      <c r="AG51" s="21"/>
      <c r="AH51" s="21"/>
      <c r="AI51" s="21"/>
      <c r="AJ51" s="21"/>
    </row>
    <row r="52" spans="1:36" ht="17.100000000000001" customHeight="1" x14ac:dyDescent="0.2">
      <c r="A52" s="117" t="s">
        <v>50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27" t="s">
        <v>488</v>
      </c>
      <c r="AF52" s="20"/>
      <c r="AG52" s="21"/>
      <c r="AH52" s="21"/>
      <c r="AI52" s="21"/>
      <c r="AJ52" s="21"/>
    </row>
    <row r="53" spans="1:36" ht="17.100000000000001" customHeight="1" x14ac:dyDescent="0.2">
      <c r="A53" s="117" t="s">
        <v>51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27" t="s">
        <v>487</v>
      </c>
      <c r="AF53" s="20"/>
      <c r="AG53" s="21"/>
      <c r="AH53" s="21"/>
      <c r="AI53" s="21"/>
      <c r="AJ53" s="21"/>
    </row>
    <row r="54" spans="1:36" ht="17.100000000000001" customHeight="1" x14ac:dyDescent="0.2">
      <c r="A54" s="115" t="s">
        <v>52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27" t="s">
        <v>487</v>
      </c>
      <c r="AF54" s="20"/>
      <c r="AG54" s="21"/>
      <c r="AH54" s="21"/>
      <c r="AI54" s="21"/>
      <c r="AJ54" s="21"/>
    </row>
    <row r="55" spans="1:36" ht="17.850000000000001" customHeight="1" x14ac:dyDescent="0.2">
      <c r="A55" s="115" t="s">
        <v>53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27" t="s">
        <v>487</v>
      </c>
      <c r="AF55" s="20"/>
      <c r="AG55" s="21"/>
      <c r="AH55" s="21"/>
      <c r="AI55" s="21"/>
      <c r="AJ55" s="21"/>
    </row>
    <row r="56" spans="1:36" ht="19.7" customHeight="1" x14ac:dyDescent="0.2">
      <c r="A56" s="115" t="s">
        <v>54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27" t="s">
        <v>487</v>
      </c>
      <c r="AF56" s="20"/>
      <c r="AG56" s="21"/>
      <c r="AH56" s="21"/>
      <c r="AI56" s="21"/>
      <c r="AJ56" s="21"/>
    </row>
    <row r="57" spans="1:36" ht="17.850000000000001" customHeight="1" x14ac:dyDescent="0.2">
      <c r="A57" s="115" t="s">
        <v>55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27" t="s">
        <v>488</v>
      </c>
      <c r="AF57" s="20"/>
      <c r="AG57" s="21"/>
      <c r="AH57" s="21"/>
      <c r="AI57" s="21"/>
      <c r="AJ57" s="21"/>
    </row>
    <row r="58" spans="1:36" ht="17.850000000000001" customHeight="1" x14ac:dyDescent="0.2">
      <c r="A58" s="115" t="s">
        <v>56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27" t="s">
        <v>488</v>
      </c>
      <c r="AF58" s="20"/>
      <c r="AG58" s="21"/>
      <c r="AH58" s="21"/>
      <c r="AI58" s="21"/>
      <c r="AJ58" s="21"/>
    </row>
    <row r="59" spans="1:36" ht="15.75" customHeight="1" x14ac:dyDescent="0.2">
      <c r="A59" s="115" t="s">
        <v>57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27" t="s">
        <v>488</v>
      </c>
      <c r="AF59" s="20"/>
      <c r="AG59" s="21"/>
      <c r="AH59" s="21"/>
      <c r="AI59" s="21"/>
      <c r="AJ59" s="21"/>
    </row>
    <row r="60" spans="1:36" ht="17.100000000000001" customHeight="1" x14ac:dyDescent="0.2">
      <c r="A60" s="115" t="s">
        <v>58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27" t="s">
        <v>488</v>
      </c>
      <c r="AF60" s="20"/>
      <c r="AG60" s="21"/>
      <c r="AH60" s="21"/>
      <c r="AI60" s="21"/>
      <c r="AJ60" s="21"/>
    </row>
    <row r="61" spans="1:36" ht="12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20"/>
      <c r="AG61" s="21"/>
      <c r="AH61" s="21"/>
      <c r="AI61" s="21"/>
      <c r="AJ61" s="21"/>
    </row>
    <row r="62" spans="1:36" s="4" customFormat="1" ht="12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  <c r="AA62" s="30"/>
      <c r="AF62" s="2"/>
      <c r="AG62" s="3"/>
      <c r="AH62" s="3"/>
      <c r="AI62" s="3"/>
      <c r="AJ62" s="3"/>
    </row>
    <row r="63" spans="1:36" s="4" customFormat="1" ht="55.9" customHeight="1" x14ac:dyDescent="0.2">
      <c r="A63" s="119" t="s">
        <v>59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2"/>
      <c r="AG63" s="3"/>
      <c r="AH63" s="3"/>
      <c r="AI63" s="3"/>
      <c r="AJ63" s="3"/>
    </row>
    <row r="64" spans="1:36" s="4" customFormat="1" ht="19.7" customHeight="1" x14ac:dyDescent="0.2">
      <c r="A64" s="120" t="s">
        <v>60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31" t="s">
        <v>488</v>
      </c>
      <c r="AF64" s="2"/>
      <c r="AG64" s="3"/>
      <c r="AH64" s="3"/>
      <c r="AI64" s="3"/>
      <c r="AJ64" s="3"/>
    </row>
    <row r="65" spans="1:36" s="4" customFormat="1" ht="19.7" customHeight="1" x14ac:dyDescent="0.2">
      <c r="A65" s="115" t="s">
        <v>61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32" t="s">
        <v>487</v>
      </c>
      <c r="AF65" s="2"/>
      <c r="AG65" s="3"/>
      <c r="AH65" s="3"/>
      <c r="AI65" s="3"/>
      <c r="AJ65" s="3"/>
    </row>
    <row r="66" spans="1:36" s="4" customFormat="1" ht="18.399999999999999" customHeight="1" x14ac:dyDescent="0.2">
      <c r="A66" s="115" t="s">
        <v>62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32" t="s">
        <v>488</v>
      </c>
      <c r="AF66" s="2"/>
      <c r="AG66" s="3"/>
      <c r="AH66" s="3"/>
      <c r="AI66" s="3"/>
      <c r="AJ66" s="3"/>
    </row>
    <row r="67" spans="1:36" s="4" customFormat="1" ht="18.399999999999999" customHeight="1" x14ac:dyDescent="0.2">
      <c r="A67" s="115" t="s">
        <v>63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32" t="s">
        <v>488</v>
      </c>
      <c r="AF67" s="2"/>
      <c r="AG67" s="3"/>
      <c r="AH67" s="3"/>
      <c r="AI67" s="3"/>
      <c r="AJ67" s="3"/>
    </row>
    <row r="68" spans="1:36" s="4" customFormat="1" ht="17.100000000000001" customHeight="1" x14ac:dyDescent="0.2">
      <c r="A68" s="115" t="s">
        <v>64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32" t="s">
        <v>488</v>
      </c>
      <c r="AF68" s="2"/>
      <c r="AG68" s="3"/>
      <c r="AH68" s="3"/>
      <c r="AI68" s="3"/>
      <c r="AJ68" s="3"/>
    </row>
    <row r="69" spans="1:36" s="4" customFormat="1" ht="17.850000000000001" customHeight="1" x14ac:dyDescent="0.2">
      <c r="A69" s="115" t="s">
        <v>65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32" t="s">
        <v>488</v>
      </c>
      <c r="AF69" s="2"/>
      <c r="AG69" s="3"/>
      <c r="AH69" s="3"/>
      <c r="AI69" s="3"/>
      <c r="AJ69" s="3"/>
    </row>
    <row r="70" spans="1:36" s="4" customFormat="1" ht="18.399999999999999" customHeight="1" x14ac:dyDescent="0.2">
      <c r="A70" s="115" t="s">
        <v>66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32" t="s">
        <v>488</v>
      </c>
      <c r="AF70" s="2"/>
      <c r="AG70" s="3"/>
      <c r="AH70" s="3"/>
      <c r="AI70" s="3"/>
      <c r="AJ70" s="3"/>
    </row>
    <row r="71" spans="1:36" s="4" customFormat="1" ht="17.100000000000001" customHeight="1" x14ac:dyDescent="0.2">
      <c r="A71" s="115" t="s">
        <v>67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32" t="s">
        <v>487</v>
      </c>
      <c r="AF71" s="2"/>
      <c r="AG71" s="3"/>
      <c r="AH71" s="3"/>
      <c r="AI71" s="3"/>
      <c r="AJ71" s="3"/>
    </row>
    <row r="72" spans="1:36" s="4" customFormat="1" ht="18.399999999999999" customHeight="1" x14ac:dyDescent="0.2">
      <c r="A72" s="121" t="s">
        <v>68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32" t="s">
        <v>488</v>
      </c>
      <c r="AF72" s="2"/>
      <c r="AG72" s="3"/>
      <c r="AH72" s="3"/>
      <c r="AI72" s="3"/>
      <c r="AJ72" s="3"/>
    </row>
    <row r="73" spans="1:36" s="4" customFormat="1" ht="17.100000000000001" customHeight="1" x14ac:dyDescent="0.2">
      <c r="A73" s="115" t="s">
        <v>69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32" t="s">
        <v>488</v>
      </c>
      <c r="AF73" s="2"/>
      <c r="AG73" s="3"/>
      <c r="AH73" s="3"/>
      <c r="AI73" s="3"/>
      <c r="AJ73" s="3"/>
    </row>
    <row r="74" spans="1:36" s="4" customFormat="1" ht="20.45" customHeight="1" x14ac:dyDescent="0.2">
      <c r="A74" s="122" t="s">
        <v>70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33" t="s">
        <v>488</v>
      </c>
      <c r="AF74" s="2"/>
      <c r="AG74" s="3"/>
      <c r="AH74" s="3"/>
      <c r="AI74" s="3"/>
      <c r="AJ74" s="3"/>
    </row>
    <row r="75" spans="1:36" s="4" customFormat="1" ht="18.75" customHeight="1" x14ac:dyDescent="0.2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2"/>
      <c r="AG75" s="3"/>
      <c r="AH75" s="3"/>
      <c r="AI75" s="3"/>
      <c r="AJ75" s="3"/>
    </row>
    <row r="76" spans="1:36" ht="12.75" customHeight="1" x14ac:dyDescent="0.2">
      <c r="A76" s="2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0"/>
      <c r="AG76" s="21"/>
      <c r="AH76" s="21"/>
      <c r="AI76" s="21"/>
      <c r="AJ76" s="21"/>
    </row>
    <row r="77" spans="1:36" ht="21.75" customHeight="1" x14ac:dyDescent="0.2">
      <c r="A77" s="35" t="s">
        <v>71</v>
      </c>
      <c r="B77" s="124" t="s">
        <v>72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20"/>
      <c r="AG77" s="21"/>
      <c r="AH77" s="21"/>
      <c r="AI77" s="21"/>
      <c r="AJ77" s="21"/>
    </row>
    <row r="78" spans="1:36" ht="12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20"/>
      <c r="AG78" s="21"/>
      <c r="AH78" s="21"/>
      <c r="AI78" s="21"/>
      <c r="AJ78" s="21"/>
    </row>
    <row r="79" spans="1:36" ht="19.7" customHeight="1" x14ac:dyDescent="0.2">
      <c r="A79" s="36"/>
      <c r="B79" s="125" t="s">
        <v>73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20"/>
      <c r="AG79" s="21"/>
      <c r="AH79" s="21"/>
      <c r="AI79" s="21"/>
      <c r="AJ79" s="21"/>
    </row>
    <row r="80" spans="1:36" ht="17.100000000000001" customHeight="1" x14ac:dyDescent="0.15">
      <c r="A80" s="126" t="s">
        <v>74</v>
      </c>
      <c r="B80" s="127" t="s">
        <v>75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8">
        <v>27</v>
      </c>
      <c r="AE80" s="128"/>
      <c r="AF80" s="39"/>
      <c r="AG80" s="40"/>
      <c r="AH80" s="40"/>
      <c r="AI80" s="41"/>
      <c r="AJ80" s="42"/>
    </row>
    <row r="81" spans="1:255" ht="17.100000000000001" customHeight="1" x14ac:dyDescent="0.15">
      <c r="A81" s="126"/>
      <c r="B81" s="127" t="s">
        <v>76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38">
        <v>0</v>
      </c>
      <c r="AE81" s="43" t="str">
        <f>IF(OR(ISERR(AD81/AD80),ISNA(AD81/AD80)),"",IF(AD81/AD80=0,"",AD81/AD80))</f>
        <v/>
      </c>
      <c r="AF81" s="39"/>
      <c r="AG81" s="40"/>
      <c r="AH81" s="40"/>
      <c r="AI81" s="41"/>
      <c r="AJ81" s="42"/>
    </row>
    <row r="82" spans="1:255" ht="16.350000000000001" customHeight="1" x14ac:dyDescent="0.15">
      <c r="A82" s="126"/>
      <c r="B82" s="129" t="s">
        <v>77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45">
        <v>4</v>
      </c>
      <c r="AE82" s="43">
        <f>IF(OR(ISERR(AD82/AD80),ISNA(AD82/AD80)),"",IF(AD82/AD80=0,"",AD82/AD80))</f>
        <v>0.14814814814814814</v>
      </c>
      <c r="AF82" s="39"/>
      <c r="AG82" s="40"/>
      <c r="AH82" s="40"/>
      <c r="AI82" s="41"/>
      <c r="AJ82" s="42" t="str">
        <f>IF(AI82,#REF!,"")</f>
        <v/>
      </c>
    </row>
    <row r="83" spans="1:255" ht="12.75" customHeight="1" x14ac:dyDescent="0.2">
      <c r="A83" s="2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0"/>
      <c r="AG83" s="21"/>
      <c r="AH83" s="21"/>
      <c r="AI83" s="21"/>
      <c r="AJ83" s="21"/>
    </row>
    <row r="84" spans="1:255" ht="17.100000000000001" customHeight="1" x14ac:dyDescent="0.15">
      <c r="A84" s="36" t="s">
        <v>78</v>
      </c>
      <c r="B84" s="130" t="s">
        <v>79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5" customHeight="1" x14ac:dyDescent="0.2">
      <c r="A86" s="46"/>
      <c r="B86" s="46"/>
      <c r="C86" s="46"/>
      <c r="D86" s="46"/>
      <c r="E86" s="131" t="s">
        <v>80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 t="s">
        <v>81</v>
      </c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20"/>
      <c r="AG86" s="21"/>
      <c r="AH86" s="21"/>
      <c r="AI86" s="21"/>
      <c r="AJ86" s="21"/>
    </row>
    <row r="87" spans="1:255" ht="44.25" customHeight="1" x14ac:dyDescent="0.2">
      <c r="A87" s="132" t="s">
        <v>82</v>
      </c>
      <c r="B87" s="132"/>
      <c r="C87" s="132"/>
      <c r="D87" s="132"/>
      <c r="E87" s="132" t="s">
        <v>83</v>
      </c>
      <c r="F87" s="132"/>
      <c r="G87" s="132"/>
      <c r="H87" s="132"/>
      <c r="I87" s="132" t="s">
        <v>84</v>
      </c>
      <c r="J87" s="132"/>
      <c r="K87" s="132"/>
      <c r="L87" s="132"/>
      <c r="M87" s="132"/>
      <c r="N87" s="132" t="s">
        <v>85</v>
      </c>
      <c r="O87" s="132"/>
      <c r="P87" s="132"/>
      <c r="Q87" s="132"/>
      <c r="R87" s="132" t="s">
        <v>86</v>
      </c>
      <c r="S87" s="132"/>
      <c r="T87" s="132"/>
      <c r="U87" s="132"/>
      <c r="V87" s="132" t="s">
        <v>87</v>
      </c>
      <c r="W87" s="132"/>
      <c r="X87" s="132"/>
      <c r="Y87" s="132"/>
      <c r="Z87" s="132" t="s">
        <v>88</v>
      </c>
      <c r="AA87" s="132"/>
      <c r="AB87" s="132"/>
      <c r="AC87" s="132"/>
      <c r="AD87" s="132" t="s">
        <v>89</v>
      </c>
      <c r="AE87" s="132"/>
      <c r="AF87" s="20"/>
      <c r="AG87" s="21"/>
      <c r="AH87" s="21"/>
      <c r="AI87" s="21"/>
      <c r="AJ87" s="21"/>
    </row>
    <row r="88" spans="1:255" ht="34.5" customHeight="1" x14ac:dyDescent="0.2">
      <c r="A88" s="133" t="s">
        <v>90</v>
      </c>
      <c r="B88" s="133"/>
      <c r="C88" s="133"/>
      <c r="D88" s="133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20"/>
      <c r="AG88" s="21"/>
      <c r="AH88" s="21"/>
      <c r="AI88" s="21"/>
      <c r="AJ88" s="21"/>
    </row>
    <row r="89" spans="1:255" ht="17.850000000000001" customHeight="1" x14ac:dyDescent="0.2">
      <c r="A89" s="133">
        <v>1</v>
      </c>
      <c r="B89" s="133"/>
      <c r="C89" s="133"/>
      <c r="D89" s="133"/>
      <c r="E89" s="134">
        <v>1</v>
      </c>
      <c r="F89" s="134"/>
      <c r="G89" s="134"/>
      <c r="H89" s="134"/>
      <c r="I89" s="134">
        <v>0</v>
      </c>
      <c r="J89" s="134"/>
      <c r="K89" s="134"/>
      <c r="L89" s="134"/>
      <c r="M89" s="134"/>
      <c r="N89" s="134">
        <v>0</v>
      </c>
      <c r="O89" s="134"/>
      <c r="P89" s="134"/>
      <c r="Q89" s="134"/>
      <c r="R89" s="134">
        <v>4</v>
      </c>
      <c r="S89" s="134"/>
      <c r="T89" s="134"/>
      <c r="U89" s="134"/>
      <c r="V89" s="134">
        <v>0</v>
      </c>
      <c r="W89" s="134"/>
      <c r="X89" s="134"/>
      <c r="Y89" s="134"/>
      <c r="Z89" s="134">
        <v>0</v>
      </c>
      <c r="AA89" s="134"/>
      <c r="AB89" s="134"/>
      <c r="AC89" s="134"/>
      <c r="AD89" s="134">
        <v>0</v>
      </c>
      <c r="AE89" s="134"/>
      <c r="AF89" s="20"/>
      <c r="AG89" s="21"/>
      <c r="AH89" s="21"/>
      <c r="AI89" s="21"/>
      <c r="AJ89" s="21"/>
    </row>
    <row r="90" spans="1:255" ht="17.100000000000001" customHeight="1" x14ac:dyDescent="0.2">
      <c r="A90" s="133" t="s">
        <v>91</v>
      </c>
      <c r="B90" s="133"/>
      <c r="C90" s="133"/>
      <c r="D90" s="133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20"/>
      <c r="AG90" s="21"/>
      <c r="AH90" s="21"/>
      <c r="AI90" s="21"/>
      <c r="AJ90" s="21"/>
    </row>
    <row r="91" spans="1:255" ht="15.2" customHeight="1" x14ac:dyDescent="0.2">
      <c r="A91" s="133">
        <v>2</v>
      </c>
      <c r="B91" s="133"/>
      <c r="C91" s="133"/>
      <c r="D91" s="133"/>
      <c r="E91" s="134">
        <v>1</v>
      </c>
      <c r="F91" s="134"/>
      <c r="G91" s="134"/>
      <c r="H91" s="134"/>
      <c r="I91" s="134">
        <v>1</v>
      </c>
      <c r="J91" s="134"/>
      <c r="K91" s="134"/>
      <c r="L91" s="134"/>
      <c r="M91" s="134"/>
      <c r="N91" s="134">
        <v>0</v>
      </c>
      <c r="O91" s="134"/>
      <c r="P91" s="134"/>
      <c r="Q91" s="134"/>
      <c r="R91" s="134">
        <v>4</v>
      </c>
      <c r="S91" s="134"/>
      <c r="T91" s="134"/>
      <c r="U91" s="134"/>
      <c r="V91" s="134">
        <v>0</v>
      </c>
      <c r="W91" s="134"/>
      <c r="X91" s="134"/>
      <c r="Y91" s="134"/>
      <c r="Z91" s="134">
        <v>1</v>
      </c>
      <c r="AA91" s="134"/>
      <c r="AB91" s="134"/>
      <c r="AC91" s="134"/>
      <c r="AD91" s="134">
        <v>1</v>
      </c>
      <c r="AE91" s="134"/>
      <c r="AF91" s="20"/>
      <c r="AG91" s="21"/>
      <c r="AH91" s="21"/>
      <c r="AI91" s="21"/>
      <c r="AJ91" s="21"/>
    </row>
    <row r="92" spans="1:255" ht="15" customHeight="1" x14ac:dyDescent="0.2">
      <c r="A92" s="133">
        <v>3</v>
      </c>
      <c r="B92" s="133"/>
      <c r="C92" s="133"/>
      <c r="D92" s="133"/>
      <c r="E92" s="134">
        <v>1</v>
      </c>
      <c r="F92" s="134"/>
      <c r="G92" s="134"/>
      <c r="H92" s="134"/>
      <c r="I92" s="134">
        <v>1</v>
      </c>
      <c r="J92" s="134"/>
      <c r="K92" s="134"/>
      <c r="L92" s="134"/>
      <c r="M92" s="134"/>
      <c r="N92" s="134">
        <v>0</v>
      </c>
      <c r="O92" s="134"/>
      <c r="P92" s="134"/>
      <c r="Q92" s="134"/>
      <c r="R92" s="134">
        <v>5</v>
      </c>
      <c r="S92" s="134"/>
      <c r="T92" s="134"/>
      <c r="U92" s="134"/>
      <c r="V92" s="134">
        <v>0</v>
      </c>
      <c r="W92" s="134"/>
      <c r="X92" s="134"/>
      <c r="Y92" s="134"/>
      <c r="Z92" s="134">
        <v>2</v>
      </c>
      <c r="AA92" s="134"/>
      <c r="AB92" s="134"/>
      <c r="AC92" s="134"/>
      <c r="AD92" s="134">
        <v>0</v>
      </c>
      <c r="AE92" s="134"/>
      <c r="AF92" s="20"/>
      <c r="AG92" s="21"/>
      <c r="AH92" s="21"/>
      <c r="AI92" s="21"/>
      <c r="AJ92" s="21"/>
    </row>
    <row r="93" spans="1:255" ht="14.45" customHeight="1" x14ac:dyDescent="0.2">
      <c r="A93" s="133">
        <v>4</v>
      </c>
      <c r="B93" s="133"/>
      <c r="C93" s="133"/>
      <c r="D93" s="133"/>
      <c r="E93" s="134">
        <v>1</v>
      </c>
      <c r="F93" s="134"/>
      <c r="G93" s="134"/>
      <c r="H93" s="134"/>
      <c r="I93" s="134">
        <v>0</v>
      </c>
      <c r="J93" s="134"/>
      <c r="K93" s="134"/>
      <c r="L93" s="134"/>
      <c r="M93" s="134"/>
      <c r="N93" s="134">
        <v>0</v>
      </c>
      <c r="O93" s="134"/>
      <c r="P93" s="134"/>
      <c r="Q93" s="134"/>
      <c r="R93" s="134">
        <v>5</v>
      </c>
      <c r="S93" s="134"/>
      <c r="T93" s="134"/>
      <c r="U93" s="134"/>
      <c r="V93" s="134">
        <v>0</v>
      </c>
      <c r="W93" s="134"/>
      <c r="X93" s="134"/>
      <c r="Y93" s="134"/>
      <c r="Z93" s="134">
        <v>0</v>
      </c>
      <c r="AA93" s="134"/>
      <c r="AB93" s="134"/>
      <c r="AC93" s="134"/>
      <c r="AD93" s="134">
        <v>0</v>
      </c>
      <c r="AE93" s="134"/>
      <c r="AF93" s="20"/>
      <c r="AG93" s="21"/>
      <c r="AH93" s="21"/>
      <c r="AI93" s="21"/>
      <c r="AJ93" s="21"/>
    </row>
    <row r="94" spans="1:255" ht="29.65" customHeight="1" x14ac:dyDescent="0.2">
      <c r="A94" s="133" t="s">
        <v>92</v>
      </c>
      <c r="B94" s="133"/>
      <c r="C94" s="133"/>
      <c r="D94" s="133"/>
      <c r="E94" s="135">
        <f>IF(SUM(E88:H93)=0,"",SUM(E88:H93))</f>
        <v>4</v>
      </c>
      <c r="F94" s="135"/>
      <c r="G94" s="135"/>
      <c r="H94" s="135"/>
      <c r="I94" s="135">
        <f>IF(SUM(I88:M93)=0,"",SUM(I88:M93))</f>
        <v>2</v>
      </c>
      <c r="J94" s="135"/>
      <c r="K94" s="135"/>
      <c r="L94" s="135"/>
      <c r="M94" s="135"/>
      <c r="N94" s="135" t="str">
        <f>IF(SUM(N88:Q93)=0,"",SUM(N88:Q93))</f>
        <v/>
      </c>
      <c r="O94" s="135"/>
      <c r="P94" s="135"/>
      <c r="Q94" s="135"/>
      <c r="R94" s="135">
        <f>IF(SUM(R88:U93)=0,"",SUM(R88:U93))</f>
        <v>18</v>
      </c>
      <c r="S94" s="135"/>
      <c r="T94" s="135"/>
      <c r="U94" s="135"/>
      <c r="V94" s="135" t="str">
        <f>IF(SUM(V88:Y93)=0,"",SUM(V88:Y93))</f>
        <v/>
      </c>
      <c r="W94" s="135"/>
      <c r="X94" s="135"/>
      <c r="Y94" s="135"/>
      <c r="Z94" s="135">
        <f>IF(SUM(Z88:AC93)=0,"",SUM(Z88:AC93))</f>
        <v>3</v>
      </c>
      <c r="AA94" s="135"/>
      <c r="AB94" s="135"/>
      <c r="AC94" s="135"/>
      <c r="AD94" s="135">
        <f>IF(SUM(AD88:AE93)=0,"",SUM(AD88:AE93))</f>
        <v>1</v>
      </c>
      <c r="AE94" s="135"/>
      <c r="AF94" s="20"/>
      <c r="AG94" s="21"/>
      <c r="AH94" s="21"/>
      <c r="AI94" s="21"/>
      <c r="AJ94" s="21"/>
    </row>
    <row r="95" spans="1:255" ht="14.45" customHeight="1" x14ac:dyDescent="0.2">
      <c r="A95" s="133">
        <v>5</v>
      </c>
      <c r="B95" s="133"/>
      <c r="C95" s="133"/>
      <c r="D95" s="133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20"/>
      <c r="AG95" s="21"/>
      <c r="AH95" s="21"/>
      <c r="AI95" s="21"/>
      <c r="AJ95" s="21"/>
    </row>
    <row r="96" spans="1:255" ht="15.2" customHeight="1" x14ac:dyDescent="0.2">
      <c r="A96" s="133">
        <v>6</v>
      </c>
      <c r="B96" s="133"/>
      <c r="C96" s="133"/>
      <c r="D96" s="133"/>
      <c r="E96" s="106">
        <v>1</v>
      </c>
      <c r="F96" s="106"/>
      <c r="G96" s="106"/>
      <c r="H96" s="106"/>
      <c r="I96" s="106">
        <v>0</v>
      </c>
      <c r="J96" s="106"/>
      <c r="K96" s="106"/>
      <c r="L96" s="106"/>
      <c r="M96" s="106"/>
      <c r="N96" s="106">
        <v>0</v>
      </c>
      <c r="O96" s="106"/>
      <c r="P96" s="106"/>
      <c r="Q96" s="106"/>
      <c r="R96" s="106">
        <v>2</v>
      </c>
      <c r="S96" s="106"/>
      <c r="T96" s="106"/>
      <c r="U96" s="106"/>
      <c r="V96" s="106">
        <v>0</v>
      </c>
      <c r="W96" s="106"/>
      <c r="X96" s="106"/>
      <c r="Y96" s="106"/>
      <c r="Z96" s="106">
        <v>0</v>
      </c>
      <c r="AA96" s="106"/>
      <c r="AB96" s="106"/>
      <c r="AC96" s="106"/>
      <c r="AD96" s="106">
        <v>0</v>
      </c>
      <c r="AE96" s="106"/>
      <c r="AF96" s="20"/>
      <c r="AG96" s="21"/>
      <c r="AH96" s="21"/>
      <c r="AI96" s="21"/>
      <c r="AJ96" s="21"/>
    </row>
    <row r="97" spans="1:36" ht="17.850000000000001" customHeight="1" x14ac:dyDescent="0.2">
      <c r="A97" s="133">
        <v>7</v>
      </c>
      <c r="B97" s="133"/>
      <c r="C97" s="133"/>
      <c r="D97" s="133"/>
      <c r="E97" s="106">
        <v>1</v>
      </c>
      <c r="F97" s="106"/>
      <c r="G97" s="106"/>
      <c r="H97" s="106"/>
      <c r="I97" s="106">
        <v>1</v>
      </c>
      <c r="J97" s="106"/>
      <c r="K97" s="106"/>
      <c r="L97" s="106"/>
      <c r="M97" s="106"/>
      <c r="N97" s="106">
        <v>0</v>
      </c>
      <c r="O97" s="106"/>
      <c r="P97" s="106"/>
      <c r="Q97" s="106"/>
      <c r="R97" s="106">
        <v>1</v>
      </c>
      <c r="S97" s="106"/>
      <c r="T97" s="106"/>
      <c r="U97" s="106"/>
      <c r="V97" s="106">
        <v>0</v>
      </c>
      <c r="W97" s="106"/>
      <c r="X97" s="106"/>
      <c r="Y97" s="106"/>
      <c r="Z97" s="106">
        <v>1</v>
      </c>
      <c r="AA97" s="106"/>
      <c r="AB97" s="106"/>
      <c r="AC97" s="106"/>
      <c r="AD97" s="106">
        <v>0</v>
      </c>
      <c r="AE97" s="106"/>
      <c r="AF97" s="20"/>
      <c r="AG97" s="21"/>
      <c r="AH97" s="21"/>
      <c r="AI97" s="21"/>
      <c r="AJ97" s="21"/>
    </row>
    <row r="98" spans="1:36" ht="15" customHeight="1" x14ac:dyDescent="0.2">
      <c r="A98" s="133">
        <v>8</v>
      </c>
      <c r="B98" s="133"/>
      <c r="C98" s="133"/>
      <c r="D98" s="133"/>
      <c r="E98" s="106">
        <v>1</v>
      </c>
      <c r="F98" s="106"/>
      <c r="G98" s="106"/>
      <c r="H98" s="106"/>
      <c r="I98" s="106">
        <v>0</v>
      </c>
      <c r="J98" s="106"/>
      <c r="K98" s="106"/>
      <c r="L98" s="106"/>
      <c r="M98" s="106"/>
      <c r="N98" s="106">
        <v>0</v>
      </c>
      <c r="O98" s="106"/>
      <c r="P98" s="106"/>
      <c r="Q98" s="106"/>
      <c r="R98" s="106">
        <v>6</v>
      </c>
      <c r="S98" s="106"/>
      <c r="T98" s="106"/>
      <c r="U98" s="106"/>
      <c r="V98" s="106">
        <v>0</v>
      </c>
      <c r="W98" s="106"/>
      <c r="X98" s="106"/>
      <c r="Y98" s="106"/>
      <c r="Z98" s="106">
        <v>0</v>
      </c>
      <c r="AA98" s="106"/>
      <c r="AB98" s="106"/>
      <c r="AC98" s="106"/>
      <c r="AD98" s="106">
        <v>0</v>
      </c>
      <c r="AE98" s="106"/>
      <c r="AF98" s="20"/>
      <c r="AG98" s="21"/>
      <c r="AH98" s="21"/>
      <c r="AI98" s="21"/>
      <c r="AJ98" s="21"/>
    </row>
    <row r="99" spans="1:36" ht="12.75" customHeight="1" x14ac:dyDescent="0.2">
      <c r="A99" s="133">
        <v>9</v>
      </c>
      <c r="B99" s="133"/>
      <c r="C99" s="133"/>
      <c r="D99" s="133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20"/>
      <c r="AG99" s="21"/>
      <c r="AH99" s="21"/>
      <c r="AI99" s="21"/>
      <c r="AJ99" s="21"/>
    </row>
    <row r="100" spans="1:36" ht="14.45" customHeight="1" x14ac:dyDescent="0.2">
      <c r="A100" s="133">
        <v>10</v>
      </c>
      <c r="B100" s="133"/>
      <c r="C100" s="133"/>
      <c r="D100" s="133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20"/>
      <c r="AG100" s="21"/>
      <c r="AH100" s="21"/>
      <c r="AI100" s="21"/>
      <c r="AJ100" s="21"/>
    </row>
    <row r="101" spans="1:36" ht="31.5" customHeight="1" x14ac:dyDescent="0.2">
      <c r="A101" s="133" t="s">
        <v>93</v>
      </c>
      <c r="B101" s="133"/>
      <c r="C101" s="133"/>
      <c r="D101" s="133"/>
      <c r="E101" s="135">
        <f>IF(SUM(E95:H100)=0,"",SUM(E95:H100))</f>
        <v>3</v>
      </c>
      <c r="F101" s="135"/>
      <c r="G101" s="135"/>
      <c r="H101" s="135"/>
      <c r="I101" s="135">
        <f>IF(SUM(I95:M100)=0,"",SUM(I95:M100))</f>
        <v>1</v>
      </c>
      <c r="J101" s="135"/>
      <c r="K101" s="135"/>
      <c r="L101" s="135"/>
      <c r="M101" s="135"/>
      <c r="N101" s="135" t="str">
        <f>IF(SUM(N95:Q100)=0,"",SUM(N95:Q100))</f>
        <v/>
      </c>
      <c r="O101" s="135"/>
      <c r="P101" s="135"/>
      <c r="Q101" s="135"/>
      <c r="R101" s="135">
        <f>IF(SUM(R95:U100)=0,"",SUM(R95:U100))</f>
        <v>9</v>
      </c>
      <c r="S101" s="135"/>
      <c r="T101" s="135"/>
      <c r="U101" s="135"/>
      <c r="V101" s="135" t="str">
        <f>IF(SUM(V95:Y100)=0,"",SUM(V95:Y100))</f>
        <v/>
      </c>
      <c r="W101" s="135"/>
      <c r="X101" s="135"/>
      <c r="Y101" s="135"/>
      <c r="Z101" s="135">
        <f>IF(SUM(Z95:AC100)=0,"",SUM(Z95:AC100))</f>
        <v>1</v>
      </c>
      <c r="AA101" s="135"/>
      <c r="AB101" s="135"/>
      <c r="AC101" s="135"/>
      <c r="AD101" s="135" t="str">
        <f>IF(SUM(AD95:AE100)=0,"",SUM(AD95:AE100))</f>
        <v/>
      </c>
      <c r="AE101" s="135"/>
      <c r="AF101" s="20"/>
      <c r="AG101" s="21"/>
      <c r="AH101" s="21"/>
      <c r="AI101" s="21"/>
      <c r="AJ101" s="21"/>
    </row>
    <row r="102" spans="1:36" ht="15" customHeight="1" x14ac:dyDescent="0.2">
      <c r="A102" s="133">
        <v>10</v>
      </c>
      <c r="B102" s="133"/>
      <c r="C102" s="133"/>
      <c r="D102" s="133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20"/>
      <c r="AG102" s="21"/>
      <c r="AH102" s="21"/>
      <c r="AI102" s="21"/>
      <c r="AJ102" s="21"/>
    </row>
    <row r="103" spans="1:36" ht="15" customHeight="1" x14ac:dyDescent="0.2">
      <c r="A103" s="133">
        <v>11</v>
      </c>
      <c r="B103" s="133"/>
      <c r="C103" s="133"/>
      <c r="D103" s="133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20"/>
      <c r="AG103" s="21"/>
      <c r="AH103" s="21"/>
      <c r="AI103" s="21"/>
      <c r="AJ103" s="21"/>
    </row>
    <row r="104" spans="1:36" ht="15" customHeight="1" x14ac:dyDescent="0.2">
      <c r="A104" s="133">
        <v>12</v>
      </c>
      <c r="B104" s="133"/>
      <c r="C104" s="133"/>
      <c r="D104" s="133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20"/>
      <c r="AG104" s="21"/>
      <c r="AH104" s="21"/>
      <c r="AI104" s="21"/>
      <c r="AJ104" s="21"/>
    </row>
    <row r="105" spans="1:36" ht="29.65" customHeight="1" x14ac:dyDescent="0.2">
      <c r="A105" s="133" t="s">
        <v>94</v>
      </c>
      <c r="B105" s="133"/>
      <c r="C105" s="133"/>
      <c r="D105" s="133"/>
      <c r="E105" s="135" t="str">
        <f>IF(SUM(E102:H104)=0,"",SUM(E102:H104))</f>
        <v/>
      </c>
      <c r="F105" s="135"/>
      <c r="G105" s="135"/>
      <c r="H105" s="135"/>
      <c r="I105" s="135" t="str">
        <f>IF(SUM(I102:M104)=0,"",SUM(I102:M104))</f>
        <v/>
      </c>
      <c r="J105" s="135"/>
      <c r="K105" s="135"/>
      <c r="L105" s="135"/>
      <c r="M105" s="135"/>
      <c r="N105" s="135" t="str">
        <f>IF(SUM(N102:Q104)=0,"",SUM(N102:Q104))</f>
        <v/>
      </c>
      <c r="O105" s="135"/>
      <c r="P105" s="135"/>
      <c r="Q105" s="135"/>
      <c r="R105" s="135" t="str">
        <f>IF(SUM(R102:U104)=0,"",SUM(R102:U104))</f>
        <v/>
      </c>
      <c r="S105" s="135"/>
      <c r="T105" s="135"/>
      <c r="U105" s="135"/>
      <c r="V105" s="135" t="str">
        <f>IF(SUM(V102:Y104)=0,"",SUM(V102:Y104))</f>
        <v/>
      </c>
      <c r="W105" s="135"/>
      <c r="X105" s="135"/>
      <c r="Y105" s="135"/>
      <c r="Z105" s="135" t="str">
        <f>IF(SUM(Z102:AC104)=0,"",SUM(Z102:AC104))</f>
        <v/>
      </c>
      <c r="AA105" s="135"/>
      <c r="AB105" s="135"/>
      <c r="AC105" s="135"/>
      <c r="AD105" s="135" t="str">
        <f>IF(SUM(AD102:AE104)=0,"",SUM(AD102:AE104))</f>
        <v/>
      </c>
      <c r="AE105" s="135"/>
      <c r="AF105" s="20"/>
      <c r="AG105" s="21"/>
      <c r="AH105" s="21"/>
      <c r="AI105" s="21"/>
      <c r="AJ105" s="21"/>
    </row>
    <row r="106" spans="1:36" ht="15" customHeight="1" x14ac:dyDescent="0.2">
      <c r="A106" s="133" t="s">
        <v>95</v>
      </c>
      <c r="B106" s="133"/>
      <c r="C106" s="133"/>
      <c r="D106" s="133"/>
      <c r="E106" s="135">
        <f>IF(SUM(E94,E101,E105)&gt;0,SUM(E94,E101,E105),"")</f>
        <v>7</v>
      </c>
      <c r="F106" s="135"/>
      <c r="G106" s="135"/>
      <c r="H106" s="135"/>
      <c r="I106" s="135">
        <f>IF(SUM(I94,I101,I105)&gt;0,SUM(I94,I101,I105),"")</f>
        <v>3</v>
      </c>
      <c r="J106" s="135"/>
      <c r="K106" s="135"/>
      <c r="L106" s="135"/>
      <c r="M106" s="135"/>
      <c r="N106" s="135" t="str">
        <f>IF(SUM(N94,N101,N105)&gt;0,SUM(N94,N101,N105),"")</f>
        <v/>
      </c>
      <c r="O106" s="135"/>
      <c r="P106" s="135"/>
      <c r="Q106" s="135"/>
      <c r="R106" s="135">
        <f>IF(SUM(R94,R101,R105)&gt;0,SUM(R94,R101,R105),"")</f>
        <v>27</v>
      </c>
      <c r="S106" s="135"/>
      <c r="T106" s="135"/>
      <c r="U106" s="135"/>
      <c r="V106" s="135" t="str">
        <f>IF(SUM(V94,V101,V105)&gt;0,SUM(V94,V101,V105),"")</f>
        <v/>
      </c>
      <c r="W106" s="135"/>
      <c r="X106" s="135"/>
      <c r="Y106" s="135"/>
      <c r="Z106" s="136">
        <f>IF(SUM(Z94,Z101,Z105)&gt;0,SUM(Z94,Z101,Z105),"")</f>
        <v>4</v>
      </c>
      <c r="AA106" s="136"/>
      <c r="AB106" s="136"/>
      <c r="AC106" s="136"/>
      <c r="AD106" s="137">
        <f>IF(SUM(AD94,AD101,AD105)&gt;0,SUM(AD94,AD101,AD105),"")</f>
        <v>1</v>
      </c>
      <c r="AE106" s="137"/>
      <c r="AF106" s="20"/>
      <c r="AG106" s="21"/>
      <c r="AH106" s="21"/>
      <c r="AI106" s="21"/>
      <c r="AJ106" s="21"/>
    </row>
    <row r="107" spans="1:36" ht="15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 s="20"/>
      <c r="AG107" s="21"/>
      <c r="AH107" s="21"/>
      <c r="AI107" s="21"/>
      <c r="AJ107" s="21"/>
    </row>
    <row r="108" spans="1:36" ht="21" customHeight="1" x14ac:dyDescent="0.2">
      <c r="A108" s="48" t="s">
        <v>96</v>
      </c>
      <c r="B108" s="138" t="s">
        <v>97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20"/>
      <c r="AG108" s="21"/>
      <c r="AH108" s="21"/>
      <c r="AI108" s="21"/>
      <c r="AJ108" s="21"/>
    </row>
    <row r="109" spans="1:36" ht="15" customHeight="1" x14ac:dyDescent="0.2">
      <c r="A109" s="139"/>
      <c r="B109" s="140" t="s">
        <v>98</v>
      </c>
      <c r="C109" s="140"/>
      <c r="D109" s="140"/>
      <c r="E109" s="140"/>
      <c r="F109" s="140"/>
      <c r="G109" s="140"/>
      <c r="H109" s="140"/>
      <c r="I109" s="140"/>
      <c r="J109" s="140"/>
      <c r="K109" s="140" t="s">
        <v>99</v>
      </c>
      <c r="L109" s="140"/>
      <c r="M109" s="140"/>
      <c r="N109" s="140" t="s">
        <v>100</v>
      </c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20"/>
      <c r="AG109" s="21"/>
      <c r="AH109" s="21"/>
      <c r="AI109" s="21"/>
      <c r="AJ109" s="21"/>
    </row>
    <row r="110" spans="1:36" ht="34.9" customHeight="1" x14ac:dyDescent="0.2">
      <c r="A110" s="139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1" t="s">
        <v>101</v>
      </c>
      <c r="O110" s="141"/>
      <c r="P110" s="141"/>
      <c r="Q110" s="141"/>
      <c r="R110" s="141"/>
      <c r="S110" s="141"/>
      <c r="T110" s="141" t="s">
        <v>102</v>
      </c>
      <c r="U110" s="141"/>
      <c r="V110" s="141"/>
      <c r="W110" s="141"/>
      <c r="X110" s="141"/>
      <c r="Y110" s="141"/>
      <c r="Z110" s="141"/>
      <c r="AA110" s="141" t="s">
        <v>103</v>
      </c>
      <c r="AB110" s="141"/>
      <c r="AC110" s="141"/>
      <c r="AD110" s="141"/>
      <c r="AE110" s="141"/>
      <c r="AF110" s="20"/>
      <c r="AG110" s="21"/>
      <c r="AH110" s="21"/>
      <c r="AI110" s="21"/>
      <c r="AJ110" s="21"/>
    </row>
    <row r="111" spans="1:36" ht="51.4" customHeight="1" x14ac:dyDescent="0.2">
      <c r="A111" s="139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1" t="s">
        <v>104</v>
      </c>
      <c r="O111" s="141"/>
      <c r="P111" s="141"/>
      <c r="Q111" s="141" t="s">
        <v>105</v>
      </c>
      <c r="R111" s="141"/>
      <c r="S111" s="141"/>
      <c r="T111" s="141" t="s">
        <v>99</v>
      </c>
      <c r="U111" s="141"/>
      <c r="V111" s="141" t="s">
        <v>106</v>
      </c>
      <c r="W111" s="141"/>
      <c r="X111" s="141"/>
      <c r="Y111" s="141"/>
      <c r="Z111" s="141"/>
      <c r="AA111" s="141" t="s">
        <v>99</v>
      </c>
      <c r="AB111" s="141"/>
      <c r="AC111" s="141" t="s">
        <v>107</v>
      </c>
      <c r="AD111" s="141"/>
      <c r="AE111" s="141"/>
      <c r="AF111" s="20"/>
      <c r="AG111" s="21"/>
      <c r="AH111" s="21"/>
      <c r="AI111" s="21"/>
      <c r="AJ111" s="21"/>
    </row>
    <row r="112" spans="1:36" ht="15" customHeight="1" x14ac:dyDescent="0.2">
      <c r="A112" s="49" t="s">
        <v>108</v>
      </c>
      <c r="B112" s="142" t="s">
        <v>109</v>
      </c>
      <c r="C112" s="142"/>
      <c r="D112" s="142"/>
      <c r="E112" s="142"/>
      <c r="F112" s="142"/>
      <c r="G112" s="142"/>
      <c r="H112" s="142"/>
      <c r="I112" s="142"/>
      <c r="J112" s="142"/>
      <c r="K112" s="143" t="str">
        <f t="shared" ref="K112:K143" si="0">IF(SUM(N112,Q112,T112,AA112)=0,"",SUM(N112,Q112,T112,AA112))</f>
        <v/>
      </c>
      <c r="L112" s="143"/>
      <c r="M112" s="143"/>
      <c r="N112" s="123"/>
      <c r="O112" s="123"/>
      <c r="P112" s="123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20"/>
      <c r="AG112" s="21"/>
      <c r="AH112" s="21"/>
      <c r="AI112" s="21"/>
      <c r="AJ112" s="21"/>
    </row>
    <row r="113" spans="1:36" ht="15" customHeight="1" x14ac:dyDescent="0.2">
      <c r="A113" s="145" t="s">
        <v>110</v>
      </c>
      <c r="B113" s="146" t="s">
        <v>111</v>
      </c>
      <c r="C113" s="146"/>
      <c r="D113" s="146"/>
      <c r="E113" s="146"/>
      <c r="F113" s="146"/>
      <c r="G113" s="146"/>
      <c r="H113" s="146"/>
      <c r="I113" s="146"/>
      <c r="J113" s="146"/>
      <c r="K113" s="143" t="str">
        <f t="shared" si="0"/>
        <v/>
      </c>
      <c r="L113" s="143"/>
      <c r="M113" s="143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20"/>
      <c r="AG113" s="21"/>
      <c r="AH113" s="21"/>
      <c r="AI113" s="21"/>
      <c r="AJ113" s="21"/>
    </row>
    <row r="114" spans="1:36" ht="15" customHeight="1" x14ac:dyDescent="0.2">
      <c r="A114" s="145"/>
      <c r="B114" s="146" t="s">
        <v>112</v>
      </c>
      <c r="C114" s="146"/>
      <c r="D114" s="146"/>
      <c r="E114" s="146"/>
      <c r="F114" s="146"/>
      <c r="G114" s="146"/>
      <c r="H114" s="146"/>
      <c r="I114" s="146"/>
      <c r="J114" s="146"/>
      <c r="K114" s="143" t="str">
        <f t="shared" si="0"/>
        <v/>
      </c>
      <c r="L114" s="143"/>
      <c r="M114" s="143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20"/>
      <c r="AG114" s="21"/>
      <c r="AH114" s="21"/>
      <c r="AI114" s="21"/>
      <c r="AJ114" s="21"/>
    </row>
    <row r="115" spans="1:36" ht="15" customHeight="1" x14ac:dyDescent="0.2">
      <c r="A115" s="145"/>
      <c r="B115" s="146" t="s">
        <v>113</v>
      </c>
      <c r="C115" s="146"/>
      <c r="D115" s="146"/>
      <c r="E115" s="146"/>
      <c r="F115" s="146"/>
      <c r="G115" s="146"/>
      <c r="H115" s="146"/>
      <c r="I115" s="146"/>
      <c r="J115" s="146"/>
      <c r="K115" s="143" t="str">
        <f t="shared" si="0"/>
        <v/>
      </c>
      <c r="L115" s="143"/>
      <c r="M115" s="143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20"/>
      <c r="AG115" s="21"/>
      <c r="AH115" s="21"/>
      <c r="AI115" s="21"/>
      <c r="AJ115" s="21"/>
    </row>
    <row r="116" spans="1:36" ht="15" customHeight="1" x14ac:dyDescent="0.2">
      <c r="A116" s="145"/>
      <c r="B116" s="146" t="s">
        <v>114</v>
      </c>
      <c r="C116" s="146"/>
      <c r="D116" s="146"/>
      <c r="E116" s="146"/>
      <c r="F116" s="146"/>
      <c r="G116" s="146"/>
      <c r="H116" s="146"/>
      <c r="I116" s="146"/>
      <c r="J116" s="146"/>
      <c r="K116" s="143" t="str">
        <f t="shared" si="0"/>
        <v/>
      </c>
      <c r="L116" s="143"/>
      <c r="M116" s="143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20"/>
      <c r="AG116" s="21"/>
      <c r="AH116" s="21"/>
      <c r="AI116" s="21"/>
      <c r="AJ116" s="21"/>
    </row>
    <row r="117" spans="1:36" ht="15" customHeight="1" x14ac:dyDescent="0.2">
      <c r="A117" s="145"/>
      <c r="B117" s="146" t="s">
        <v>115</v>
      </c>
      <c r="C117" s="146"/>
      <c r="D117" s="146"/>
      <c r="E117" s="146"/>
      <c r="F117" s="146"/>
      <c r="G117" s="146"/>
      <c r="H117" s="146"/>
      <c r="I117" s="146"/>
      <c r="J117" s="146"/>
      <c r="K117" s="143" t="str">
        <f t="shared" si="0"/>
        <v/>
      </c>
      <c r="L117" s="143"/>
      <c r="M117" s="143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20"/>
      <c r="AG117" s="21"/>
      <c r="AH117" s="21"/>
      <c r="AI117" s="21"/>
      <c r="AJ117" s="21"/>
    </row>
    <row r="118" spans="1:36" ht="15" customHeight="1" x14ac:dyDescent="0.2">
      <c r="A118" s="49" t="s">
        <v>71</v>
      </c>
      <c r="B118" s="142" t="s">
        <v>116</v>
      </c>
      <c r="C118" s="142"/>
      <c r="D118" s="142"/>
      <c r="E118" s="142"/>
      <c r="F118" s="142"/>
      <c r="G118" s="142"/>
      <c r="H118" s="142"/>
      <c r="I118" s="142"/>
      <c r="J118" s="142"/>
      <c r="K118" s="143">
        <f t="shared" si="0"/>
        <v>1</v>
      </c>
      <c r="L118" s="143"/>
      <c r="M118" s="143"/>
      <c r="N118" s="144">
        <v>1</v>
      </c>
      <c r="O118" s="144"/>
      <c r="P118" s="144"/>
      <c r="Q118" s="144">
        <v>0</v>
      </c>
      <c r="R118" s="144"/>
      <c r="S118" s="144"/>
      <c r="T118" s="144">
        <v>0</v>
      </c>
      <c r="U118" s="144"/>
      <c r="V118" s="144">
        <v>0</v>
      </c>
      <c r="W118" s="144"/>
      <c r="X118" s="144"/>
      <c r="Y118" s="144"/>
      <c r="Z118" s="144"/>
      <c r="AA118" s="144">
        <v>0</v>
      </c>
      <c r="AB118" s="144"/>
      <c r="AC118" s="144">
        <v>0</v>
      </c>
      <c r="AD118" s="144"/>
      <c r="AE118" s="144"/>
      <c r="AF118" s="20"/>
      <c r="AG118" s="21"/>
      <c r="AH118" s="21"/>
      <c r="AI118" s="21"/>
      <c r="AJ118" s="21"/>
    </row>
    <row r="119" spans="1:36" ht="15" customHeight="1" x14ac:dyDescent="0.2">
      <c r="A119" s="145" t="s">
        <v>110</v>
      </c>
      <c r="B119" s="146" t="s">
        <v>111</v>
      </c>
      <c r="C119" s="146"/>
      <c r="D119" s="146"/>
      <c r="E119" s="146"/>
      <c r="F119" s="146"/>
      <c r="G119" s="146"/>
      <c r="H119" s="146"/>
      <c r="I119" s="146"/>
      <c r="J119" s="146"/>
      <c r="K119" s="143">
        <f t="shared" si="0"/>
        <v>1</v>
      </c>
      <c r="L119" s="143"/>
      <c r="M119" s="143"/>
      <c r="N119" s="144">
        <v>1</v>
      </c>
      <c r="O119" s="144"/>
      <c r="P119" s="144"/>
      <c r="Q119" s="144">
        <v>0</v>
      </c>
      <c r="R119" s="144"/>
      <c r="S119" s="144"/>
      <c r="T119" s="144">
        <v>0</v>
      </c>
      <c r="U119" s="144"/>
      <c r="V119" s="144">
        <v>0</v>
      </c>
      <c r="W119" s="144"/>
      <c r="X119" s="144"/>
      <c r="Y119" s="144"/>
      <c r="Z119" s="144"/>
      <c r="AA119" s="144">
        <v>0</v>
      </c>
      <c r="AB119" s="144"/>
      <c r="AC119" s="144">
        <v>0</v>
      </c>
      <c r="AD119" s="144"/>
      <c r="AE119" s="144"/>
      <c r="AF119" s="20"/>
      <c r="AG119" s="21"/>
      <c r="AH119" s="21"/>
      <c r="AI119" s="21"/>
      <c r="AJ119" s="21"/>
    </row>
    <row r="120" spans="1:36" ht="15" customHeight="1" x14ac:dyDescent="0.2">
      <c r="A120" s="145"/>
      <c r="B120" s="146" t="s">
        <v>112</v>
      </c>
      <c r="C120" s="146"/>
      <c r="D120" s="146"/>
      <c r="E120" s="146"/>
      <c r="F120" s="146"/>
      <c r="G120" s="146"/>
      <c r="H120" s="146"/>
      <c r="I120" s="146"/>
      <c r="J120" s="146"/>
      <c r="K120" s="143" t="str">
        <f t="shared" si="0"/>
        <v/>
      </c>
      <c r="L120" s="143"/>
      <c r="M120" s="143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20"/>
      <c r="AG120" s="21"/>
      <c r="AH120" s="21"/>
      <c r="AI120" s="21"/>
      <c r="AJ120" s="21"/>
    </row>
    <row r="121" spans="1:36" ht="15" customHeight="1" x14ac:dyDescent="0.2">
      <c r="A121" s="145"/>
      <c r="B121" s="146" t="s">
        <v>113</v>
      </c>
      <c r="C121" s="146"/>
      <c r="D121" s="146"/>
      <c r="E121" s="146"/>
      <c r="F121" s="146"/>
      <c r="G121" s="146"/>
      <c r="H121" s="146"/>
      <c r="I121" s="146"/>
      <c r="J121" s="146"/>
      <c r="K121" s="143" t="str">
        <f t="shared" si="0"/>
        <v/>
      </c>
      <c r="L121" s="143"/>
      <c r="M121" s="143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20"/>
      <c r="AG121" s="21"/>
      <c r="AH121" s="21"/>
      <c r="AI121" s="21"/>
      <c r="AJ121" s="21"/>
    </row>
    <row r="122" spans="1:36" ht="15" customHeight="1" x14ac:dyDescent="0.2">
      <c r="A122" s="145"/>
      <c r="B122" s="146" t="s">
        <v>114</v>
      </c>
      <c r="C122" s="146"/>
      <c r="D122" s="146"/>
      <c r="E122" s="146"/>
      <c r="F122" s="146"/>
      <c r="G122" s="146"/>
      <c r="H122" s="146"/>
      <c r="I122" s="146"/>
      <c r="J122" s="146"/>
      <c r="K122" s="143" t="str">
        <f t="shared" si="0"/>
        <v/>
      </c>
      <c r="L122" s="143"/>
      <c r="M122" s="143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20"/>
      <c r="AG122" s="21"/>
      <c r="AH122" s="21"/>
      <c r="AI122" s="21"/>
      <c r="AJ122" s="21"/>
    </row>
    <row r="123" spans="1:36" ht="15" customHeight="1" x14ac:dyDescent="0.2">
      <c r="A123" s="145"/>
      <c r="B123" s="146" t="s">
        <v>115</v>
      </c>
      <c r="C123" s="146"/>
      <c r="D123" s="146"/>
      <c r="E123" s="146"/>
      <c r="F123" s="146"/>
      <c r="G123" s="146"/>
      <c r="H123" s="146"/>
      <c r="I123" s="146"/>
      <c r="J123" s="146"/>
      <c r="K123" s="143" t="str">
        <f t="shared" si="0"/>
        <v/>
      </c>
      <c r="L123" s="143"/>
      <c r="M123" s="143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20"/>
      <c r="AG123" s="21"/>
      <c r="AH123" s="21"/>
      <c r="AI123" s="21"/>
      <c r="AJ123" s="21"/>
    </row>
    <row r="124" spans="1:36" ht="15" customHeight="1" x14ac:dyDescent="0.2">
      <c r="A124" s="49" t="s">
        <v>117</v>
      </c>
      <c r="B124" s="142" t="s">
        <v>118</v>
      </c>
      <c r="C124" s="142"/>
      <c r="D124" s="142"/>
      <c r="E124" s="142"/>
      <c r="F124" s="142"/>
      <c r="G124" s="142"/>
      <c r="H124" s="142"/>
      <c r="I124" s="142"/>
      <c r="J124" s="142"/>
      <c r="K124" s="143" t="str">
        <f t="shared" si="0"/>
        <v/>
      </c>
      <c r="L124" s="143"/>
      <c r="M124" s="143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20"/>
      <c r="AG124" s="21"/>
      <c r="AH124" s="21"/>
      <c r="AI124" s="21"/>
      <c r="AJ124" s="21"/>
    </row>
    <row r="125" spans="1:36" ht="15" customHeight="1" x14ac:dyDescent="0.2">
      <c r="A125" s="145" t="s">
        <v>110</v>
      </c>
      <c r="B125" s="146" t="s">
        <v>111</v>
      </c>
      <c r="C125" s="146"/>
      <c r="D125" s="146"/>
      <c r="E125" s="146"/>
      <c r="F125" s="146"/>
      <c r="G125" s="146"/>
      <c r="H125" s="146"/>
      <c r="I125" s="146"/>
      <c r="J125" s="146"/>
      <c r="K125" s="143" t="str">
        <f t="shared" si="0"/>
        <v/>
      </c>
      <c r="L125" s="143"/>
      <c r="M125" s="143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20"/>
      <c r="AG125" s="21"/>
      <c r="AH125" s="21"/>
      <c r="AI125" s="21"/>
      <c r="AJ125" s="21"/>
    </row>
    <row r="126" spans="1:36" ht="15" customHeight="1" x14ac:dyDescent="0.2">
      <c r="A126" s="145"/>
      <c r="B126" s="146" t="s">
        <v>112</v>
      </c>
      <c r="C126" s="146"/>
      <c r="D126" s="146"/>
      <c r="E126" s="146"/>
      <c r="F126" s="146"/>
      <c r="G126" s="146"/>
      <c r="H126" s="146"/>
      <c r="I126" s="146"/>
      <c r="J126" s="146"/>
      <c r="K126" s="143" t="str">
        <f t="shared" si="0"/>
        <v/>
      </c>
      <c r="L126" s="143"/>
      <c r="M126" s="143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20"/>
      <c r="AG126" s="21"/>
      <c r="AH126" s="21"/>
      <c r="AI126" s="21"/>
      <c r="AJ126" s="21"/>
    </row>
    <row r="127" spans="1:36" ht="15" customHeight="1" x14ac:dyDescent="0.2">
      <c r="A127" s="145"/>
      <c r="B127" s="146" t="s">
        <v>113</v>
      </c>
      <c r="C127" s="146"/>
      <c r="D127" s="146"/>
      <c r="E127" s="146"/>
      <c r="F127" s="146"/>
      <c r="G127" s="146"/>
      <c r="H127" s="146"/>
      <c r="I127" s="146"/>
      <c r="J127" s="146"/>
      <c r="K127" s="143" t="str">
        <f t="shared" si="0"/>
        <v/>
      </c>
      <c r="L127" s="143"/>
      <c r="M127" s="143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20"/>
      <c r="AG127" s="21"/>
      <c r="AH127" s="21"/>
      <c r="AI127" s="21"/>
      <c r="AJ127" s="21"/>
    </row>
    <row r="128" spans="1:36" ht="15" customHeight="1" x14ac:dyDescent="0.2">
      <c r="A128" s="145"/>
      <c r="B128" s="146" t="s">
        <v>114</v>
      </c>
      <c r="C128" s="146"/>
      <c r="D128" s="146"/>
      <c r="E128" s="146"/>
      <c r="F128" s="146"/>
      <c r="G128" s="146"/>
      <c r="H128" s="146"/>
      <c r="I128" s="146"/>
      <c r="J128" s="146"/>
      <c r="K128" s="143" t="str">
        <f t="shared" si="0"/>
        <v/>
      </c>
      <c r="L128" s="143"/>
      <c r="M128" s="143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20"/>
      <c r="AG128" s="21"/>
      <c r="AH128" s="21"/>
      <c r="AI128" s="21"/>
      <c r="AJ128" s="21"/>
    </row>
    <row r="129" spans="1:36" ht="15" customHeight="1" x14ac:dyDescent="0.2">
      <c r="A129" s="145"/>
      <c r="B129" s="146" t="s">
        <v>115</v>
      </c>
      <c r="C129" s="146"/>
      <c r="D129" s="146"/>
      <c r="E129" s="146"/>
      <c r="F129" s="146"/>
      <c r="G129" s="146"/>
      <c r="H129" s="146"/>
      <c r="I129" s="146"/>
      <c r="J129" s="146"/>
      <c r="K129" s="143" t="str">
        <f t="shared" si="0"/>
        <v/>
      </c>
      <c r="L129" s="143"/>
      <c r="M129" s="143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20"/>
      <c r="AG129" s="21"/>
      <c r="AH129" s="21"/>
      <c r="AI129" s="21"/>
      <c r="AJ129" s="21"/>
    </row>
    <row r="130" spans="1:36" ht="15" customHeight="1" x14ac:dyDescent="0.2">
      <c r="A130" s="49" t="s">
        <v>119</v>
      </c>
      <c r="B130" s="142" t="s">
        <v>120</v>
      </c>
      <c r="C130" s="142"/>
      <c r="D130" s="142"/>
      <c r="E130" s="142"/>
      <c r="F130" s="142"/>
      <c r="G130" s="142"/>
      <c r="H130" s="142"/>
      <c r="I130" s="142"/>
      <c r="J130" s="142"/>
      <c r="K130" s="143" t="str">
        <f t="shared" si="0"/>
        <v/>
      </c>
      <c r="L130" s="143"/>
      <c r="M130" s="143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20"/>
      <c r="AG130" s="21"/>
      <c r="AH130" s="21"/>
      <c r="AI130" s="21"/>
      <c r="AJ130" s="21"/>
    </row>
    <row r="131" spans="1:36" ht="15" customHeight="1" x14ac:dyDescent="0.2">
      <c r="A131" s="145" t="s">
        <v>110</v>
      </c>
      <c r="B131" s="146" t="s">
        <v>111</v>
      </c>
      <c r="C131" s="146"/>
      <c r="D131" s="146"/>
      <c r="E131" s="146"/>
      <c r="F131" s="146"/>
      <c r="G131" s="146"/>
      <c r="H131" s="146"/>
      <c r="I131" s="146"/>
      <c r="J131" s="146"/>
      <c r="K131" s="143" t="str">
        <f t="shared" si="0"/>
        <v/>
      </c>
      <c r="L131" s="143"/>
      <c r="M131" s="143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20"/>
      <c r="AG131" s="21"/>
      <c r="AH131" s="21"/>
      <c r="AI131" s="21"/>
      <c r="AJ131" s="21"/>
    </row>
    <row r="132" spans="1:36" ht="15" customHeight="1" x14ac:dyDescent="0.2">
      <c r="A132" s="145"/>
      <c r="B132" s="146" t="s">
        <v>112</v>
      </c>
      <c r="C132" s="146"/>
      <c r="D132" s="146"/>
      <c r="E132" s="146"/>
      <c r="F132" s="146"/>
      <c r="G132" s="146"/>
      <c r="H132" s="146"/>
      <c r="I132" s="146"/>
      <c r="J132" s="146"/>
      <c r="K132" s="143" t="str">
        <f t="shared" si="0"/>
        <v/>
      </c>
      <c r="L132" s="143"/>
      <c r="M132" s="143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20"/>
      <c r="AG132" s="21"/>
      <c r="AH132" s="21"/>
      <c r="AI132" s="21"/>
      <c r="AJ132" s="21"/>
    </row>
    <row r="133" spans="1:36" ht="15" customHeight="1" x14ac:dyDescent="0.2">
      <c r="A133" s="145"/>
      <c r="B133" s="146" t="s">
        <v>113</v>
      </c>
      <c r="C133" s="146"/>
      <c r="D133" s="146"/>
      <c r="E133" s="146"/>
      <c r="F133" s="146"/>
      <c r="G133" s="146"/>
      <c r="H133" s="146"/>
      <c r="I133" s="146"/>
      <c r="J133" s="146"/>
      <c r="K133" s="143" t="str">
        <f t="shared" si="0"/>
        <v/>
      </c>
      <c r="L133" s="143"/>
      <c r="M133" s="143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20"/>
      <c r="AG133" s="21"/>
      <c r="AH133" s="21"/>
      <c r="AI133" s="21"/>
      <c r="AJ133" s="21"/>
    </row>
    <row r="134" spans="1:36" ht="15" customHeight="1" x14ac:dyDescent="0.2">
      <c r="A134" s="145"/>
      <c r="B134" s="146" t="s">
        <v>114</v>
      </c>
      <c r="C134" s="146"/>
      <c r="D134" s="146"/>
      <c r="E134" s="146"/>
      <c r="F134" s="146"/>
      <c r="G134" s="146"/>
      <c r="H134" s="146"/>
      <c r="I134" s="146"/>
      <c r="J134" s="146"/>
      <c r="K134" s="143" t="str">
        <f t="shared" si="0"/>
        <v/>
      </c>
      <c r="L134" s="143"/>
      <c r="M134" s="143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20"/>
      <c r="AG134" s="21"/>
      <c r="AH134" s="21"/>
      <c r="AI134" s="21"/>
      <c r="AJ134" s="21"/>
    </row>
    <row r="135" spans="1:36" ht="15" customHeight="1" x14ac:dyDescent="0.2">
      <c r="A135" s="145"/>
      <c r="B135" s="146" t="s">
        <v>115</v>
      </c>
      <c r="C135" s="146"/>
      <c r="D135" s="146"/>
      <c r="E135" s="146"/>
      <c r="F135" s="146"/>
      <c r="G135" s="146"/>
      <c r="H135" s="146"/>
      <c r="I135" s="146"/>
      <c r="J135" s="146"/>
      <c r="K135" s="143" t="str">
        <f t="shared" si="0"/>
        <v/>
      </c>
      <c r="L135" s="143"/>
      <c r="M135" s="143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20"/>
      <c r="AG135" s="21"/>
      <c r="AH135" s="21"/>
      <c r="AI135" s="21"/>
      <c r="AJ135" s="21"/>
    </row>
    <row r="136" spans="1:36" ht="15" customHeight="1" x14ac:dyDescent="0.2">
      <c r="A136" s="49" t="s">
        <v>121</v>
      </c>
      <c r="B136" s="142" t="s">
        <v>122</v>
      </c>
      <c r="C136" s="142"/>
      <c r="D136" s="142"/>
      <c r="E136" s="142"/>
      <c r="F136" s="142"/>
      <c r="G136" s="142"/>
      <c r="H136" s="142"/>
      <c r="I136" s="142"/>
      <c r="J136" s="142"/>
      <c r="K136" s="143" t="str">
        <f t="shared" si="0"/>
        <v/>
      </c>
      <c r="L136" s="143"/>
      <c r="M136" s="143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20"/>
      <c r="AG136" s="21"/>
      <c r="AH136" s="21"/>
      <c r="AI136" s="21"/>
      <c r="AJ136" s="21"/>
    </row>
    <row r="137" spans="1:36" ht="15" customHeight="1" x14ac:dyDescent="0.2">
      <c r="A137" s="145" t="s">
        <v>110</v>
      </c>
      <c r="B137" s="146" t="s">
        <v>111</v>
      </c>
      <c r="C137" s="146"/>
      <c r="D137" s="146"/>
      <c r="E137" s="146"/>
      <c r="F137" s="146"/>
      <c r="G137" s="146"/>
      <c r="H137" s="146"/>
      <c r="I137" s="146"/>
      <c r="J137" s="146"/>
      <c r="K137" s="143" t="str">
        <f t="shared" si="0"/>
        <v/>
      </c>
      <c r="L137" s="143"/>
      <c r="M137" s="143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20"/>
      <c r="AG137" s="21"/>
      <c r="AH137" s="21"/>
      <c r="AI137" s="21"/>
      <c r="AJ137" s="21"/>
    </row>
    <row r="138" spans="1:36" ht="15" customHeight="1" x14ac:dyDescent="0.2">
      <c r="A138" s="145"/>
      <c r="B138" s="146" t="s">
        <v>112</v>
      </c>
      <c r="C138" s="146"/>
      <c r="D138" s="146"/>
      <c r="E138" s="146"/>
      <c r="F138" s="146"/>
      <c r="G138" s="146"/>
      <c r="H138" s="146"/>
      <c r="I138" s="146"/>
      <c r="J138" s="146"/>
      <c r="K138" s="143" t="str">
        <f t="shared" si="0"/>
        <v/>
      </c>
      <c r="L138" s="143"/>
      <c r="M138" s="143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20"/>
      <c r="AG138" s="21"/>
      <c r="AH138" s="21"/>
      <c r="AI138" s="21"/>
      <c r="AJ138" s="21"/>
    </row>
    <row r="139" spans="1:36" ht="15" customHeight="1" x14ac:dyDescent="0.2">
      <c r="A139" s="145"/>
      <c r="B139" s="146" t="s">
        <v>114</v>
      </c>
      <c r="C139" s="146"/>
      <c r="D139" s="146"/>
      <c r="E139" s="146"/>
      <c r="F139" s="146"/>
      <c r="G139" s="146"/>
      <c r="H139" s="146"/>
      <c r="I139" s="146"/>
      <c r="J139" s="146"/>
      <c r="K139" s="143" t="str">
        <f t="shared" si="0"/>
        <v/>
      </c>
      <c r="L139" s="143"/>
      <c r="M139" s="143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20"/>
      <c r="AG139" s="21"/>
      <c r="AH139" s="21"/>
      <c r="AI139" s="21"/>
      <c r="AJ139" s="21"/>
    </row>
    <row r="140" spans="1:36" ht="15" customHeight="1" x14ac:dyDescent="0.2">
      <c r="A140" s="145"/>
      <c r="B140" s="146" t="s">
        <v>115</v>
      </c>
      <c r="C140" s="146"/>
      <c r="D140" s="146"/>
      <c r="E140" s="146"/>
      <c r="F140" s="146"/>
      <c r="G140" s="146"/>
      <c r="H140" s="146"/>
      <c r="I140" s="146"/>
      <c r="J140" s="146"/>
      <c r="K140" s="143" t="str">
        <f t="shared" si="0"/>
        <v/>
      </c>
      <c r="L140" s="143"/>
      <c r="M140" s="143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20"/>
      <c r="AG140" s="21"/>
      <c r="AH140" s="21"/>
      <c r="AI140" s="21"/>
      <c r="AJ140" s="21"/>
    </row>
    <row r="141" spans="1:36" ht="18.75" customHeight="1" x14ac:dyDescent="0.2">
      <c r="A141" s="49" t="s">
        <v>123</v>
      </c>
      <c r="B141" s="142" t="s">
        <v>124</v>
      </c>
      <c r="C141" s="142"/>
      <c r="D141" s="142"/>
      <c r="E141" s="142"/>
      <c r="F141" s="142"/>
      <c r="G141" s="142"/>
      <c r="H141" s="142"/>
      <c r="I141" s="142"/>
      <c r="J141" s="142"/>
      <c r="K141" s="143" t="str">
        <f t="shared" si="0"/>
        <v/>
      </c>
      <c r="L141" s="143"/>
      <c r="M141" s="143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20"/>
      <c r="AG141" s="21"/>
      <c r="AH141" s="21"/>
      <c r="AI141" s="21"/>
      <c r="AJ141" s="21"/>
    </row>
    <row r="142" spans="1:36" ht="15" customHeight="1" x14ac:dyDescent="0.2">
      <c r="A142" s="145" t="s">
        <v>110</v>
      </c>
      <c r="B142" s="146" t="s">
        <v>111</v>
      </c>
      <c r="C142" s="146"/>
      <c r="D142" s="146"/>
      <c r="E142" s="146"/>
      <c r="F142" s="146"/>
      <c r="G142" s="146"/>
      <c r="H142" s="146"/>
      <c r="I142" s="146"/>
      <c r="J142" s="146"/>
      <c r="K142" s="143" t="str">
        <f t="shared" si="0"/>
        <v/>
      </c>
      <c r="L142" s="143"/>
      <c r="M142" s="143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20"/>
      <c r="AG142" s="21"/>
      <c r="AH142" s="21"/>
      <c r="AI142" s="21"/>
      <c r="AJ142" s="21"/>
    </row>
    <row r="143" spans="1:36" ht="15" customHeight="1" x14ac:dyDescent="0.2">
      <c r="A143" s="145"/>
      <c r="B143" s="146" t="s">
        <v>112</v>
      </c>
      <c r="C143" s="146"/>
      <c r="D143" s="146"/>
      <c r="E143" s="146"/>
      <c r="F143" s="146"/>
      <c r="G143" s="146"/>
      <c r="H143" s="146"/>
      <c r="I143" s="146"/>
      <c r="J143" s="146"/>
      <c r="K143" s="143" t="str">
        <f t="shared" si="0"/>
        <v/>
      </c>
      <c r="L143" s="143"/>
      <c r="M143" s="143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20"/>
      <c r="AG143" s="21"/>
      <c r="AH143" s="21"/>
      <c r="AI143" s="21"/>
      <c r="AJ143" s="21"/>
    </row>
    <row r="144" spans="1:36" ht="15" customHeight="1" x14ac:dyDescent="0.2">
      <c r="A144" s="145"/>
      <c r="B144" s="146" t="s">
        <v>113</v>
      </c>
      <c r="C144" s="146"/>
      <c r="D144" s="146"/>
      <c r="E144" s="146"/>
      <c r="F144" s="146"/>
      <c r="G144" s="146"/>
      <c r="H144" s="146"/>
      <c r="I144" s="146"/>
      <c r="J144" s="146"/>
      <c r="K144" s="143" t="str">
        <f t="shared" ref="K144:K160" si="1">IF(SUM(N144,Q144,T144,AA144)=0,"",SUM(N144,Q144,T144,AA144))</f>
        <v/>
      </c>
      <c r="L144" s="143"/>
      <c r="M144" s="143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20"/>
      <c r="AG144" s="21"/>
      <c r="AH144" s="21"/>
      <c r="AI144" s="21"/>
      <c r="AJ144" s="21"/>
    </row>
    <row r="145" spans="1:36" ht="15" customHeight="1" x14ac:dyDescent="0.2">
      <c r="A145" s="145"/>
      <c r="B145" s="146" t="s">
        <v>114</v>
      </c>
      <c r="C145" s="146"/>
      <c r="D145" s="146"/>
      <c r="E145" s="146"/>
      <c r="F145" s="146"/>
      <c r="G145" s="146"/>
      <c r="H145" s="146"/>
      <c r="I145" s="146"/>
      <c r="J145" s="146"/>
      <c r="K145" s="143" t="str">
        <f t="shared" si="1"/>
        <v/>
      </c>
      <c r="L145" s="143"/>
      <c r="M145" s="143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20"/>
      <c r="AG145" s="21"/>
      <c r="AH145" s="21"/>
      <c r="AI145" s="21"/>
      <c r="AJ145" s="21"/>
    </row>
    <row r="146" spans="1:36" ht="15" customHeight="1" x14ac:dyDescent="0.2">
      <c r="A146" s="49" t="s">
        <v>125</v>
      </c>
      <c r="B146" s="142" t="s">
        <v>126</v>
      </c>
      <c r="C146" s="142"/>
      <c r="D146" s="142"/>
      <c r="E146" s="142"/>
      <c r="F146" s="142"/>
      <c r="G146" s="142"/>
      <c r="H146" s="142"/>
      <c r="I146" s="142"/>
      <c r="J146" s="142"/>
      <c r="K146" s="143">
        <f t="shared" si="1"/>
        <v>3</v>
      </c>
      <c r="L146" s="143"/>
      <c r="M146" s="143"/>
      <c r="N146" s="144">
        <v>3</v>
      </c>
      <c r="O146" s="144"/>
      <c r="P146" s="144"/>
      <c r="Q146" s="144">
        <v>0</v>
      </c>
      <c r="R146" s="144"/>
      <c r="S146" s="144"/>
      <c r="T146" s="144">
        <v>0</v>
      </c>
      <c r="U146" s="144"/>
      <c r="V146" s="144">
        <v>0</v>
      </c>
      <c r="W146" s="144"/>
      <c r="X146" s="144"/>
      <c r="Y146" s="144"/>
      <c r="Z146" s="144"/>
      <c r="AA146" s="144">
        <v>0</v>
      </c>
      <c r="AB146" s="144"/>
      <c r="AC146" s="144">
        <v>0</v>
      </c>
      <c r="AD146" s="144"/>
      <c r="AE146" s="144"/>
      <c r="AF146" s="20"/>
      <c r="AG146" s="21"/>
      <c r="AH146" s="21"/>
      <c r="AI146" s="21"/>
      <c r="AJ146" s="21"/>
    </row>
    <row r="147" spans="1:36" ht="15" customHeight="1" x14ac:dyDescent="0.2">
      <c r="A147" s="145" t="s">
        <v>110</v>
      </c>
      <c r="B147" s="146" t="s">
        <v>111</v>
      </c>
      <c r="C147" s="146"/>
      <c r="D147" s="146"/>
      <c r="E147" s="146"/>
      <c r="F147" s="146"/>
      <c r="G147" s="146"/>
      <c r="H147" s="146"/>
      <c r="I147" s="146"/>
      <c r="J147" s="146"/>
      <c r="K147" s="143" t="str">
        <f t="shared" si="1"/>
        <v/>
      </c>
      <c r="L147" s="143"/>
      <c r="M147" s="143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20"/>
      <c r="AG147" s="21"/>
      <c r="AH147" s="21"/>
      <c r="AI147" s="21"/>
      <c r="AJ147" s="21"/>
    </row>
    <row r="148" spans="1:36" ht="15" customHeight="1" x14ac:dyDescent="0.2">
      <c r="A148" s="145"/>
      <c r="B148" s="146" t="s">
        <v>114</v>
      </c>
      <c r="C148" s="146"/>
      <c r="D148" s="146"/>
      <c r="E148" s="146"/>
      <c r="F148" s="146"/>
      <c r="G148" s="146"/>
      <c r="H148" s="146"/>
      <c r="I148" s="146"/>
      <c r="J148" s="146"/>
      <c r="K148" s="143" t="str">
        <f t="shared" si="1"/>
        <v/>
      </c>
      <c r="L148" s="143"/>
      <c r="M148" s="143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20"/>
      <c r="AG148" s="21"/>
      <c r="AH148" s="21"/>
      <c r="AI148" s="21"/>
      <c r="AJ148" s="21"/>
    </row>
    <row r="149" spans="1:36" ht="15" customHeight="1" x14ac:dyDescent="0.2">
      <c r="A149" s="145"/>
      <c r="B149" s="146" t="s">
        <v>115</v>
      </c>
      <c r="C149" s="146"/>
      <c r="D149" s="146"/>
      <c r="E149" s="146"/>
      <c r="F149" s="146"/>
      <c r="G149" s="146"/>
      <c r="H149" s="146"/>
      <c r="I149" s="146"/>
      <c r="J149" s="146"/>
      <c r="K149" s="143" t="str">
        <f t="shared" si="1"/>
        <v/>
      </c>
      <c r="L149" s="143"/>
      <c r="M149" s="143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20"/>
      <c r="AG149" s="21"/>
      <c r="AH149" s="21"/>
      <c r="AI149" s="21"/>
      <c r="AJ149" s="21"/>
    </row>
    <row r="150" spans="1:36" ht="15" customHeight="1" x14ac:dyDescent="0.2">
      <c r="A150" s="49" t="s">
        <v>127</v>
      </c>
      <c r="B150" s="142" t="s">
        <v>128</v>
      </c>
      <c r="C150" s="142"/>
      <c r="D150" s="142"/>
      <c r="E150" s="142"/>
      <c r="F150" s="142"/>
      <c r="G150" s="142"/>
      <c r="H150" s="142"/>
      <c r="I150" s="142"/>
      <c r="J150" s="142"/>
      <c r="K150" s="143" t="str">
        <f t="shared" si="1"/>
        <v/>
      </c>
      <c r="L150" s="143"/>
      <c r="M150" s="143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20"/>
      <c r="AG150" s="21"/>
      <c r="AH150" s="21"/>
      <c r="AI150" s="21"/>
      <c r="AJ150" s="21"/>
    </row>
    <row r="151" spans="1:36" ht="15" customHeight="1" x14ac:dyDescent="0.2">
      <c r="A151" s="145" t="s">
        <v>110</v>
      </c>
      <c r="B151" s="146" t="s">
        <v>111</v>
      </c>
      <c r="C151" s="146"/>
      <c r="D151" s="146"/>
      <c r="E151" s="146"/>
      <c r="F151" s="146"/>
      <c r="G151" s="146"/>
      <c r="H151" s="146"/>
      <c r="I151" s="146"/>
      <c r="J151" s="146"/>
      <c r="K151" s="143" t="str">
        <f t="shared" si="1"/>
        <v/>
      </c>
      <c r="L151" s="143"/>
      <c r="M151" s="143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20"/>
      <c r="AG151" s="21"/>
      <c r="AH151" s="21"/>
      <c r="AI151" s="21"/>
      <c r="AJ151" s="21"/>
    </row>
    <row r="152" spans="1:36" ht="15" customHeight="1" x14ac:dyDescent="0.2">
      <c r="A152" s="145"/>
      <c r="B152" s="146" t="s">
        <v>112</v>
      </c>
      <c r="C152" s="146"/>
      <c r="D152" s="146"/>
      <c r="E152" s="146"/>
      <c r="F152" s="146"/>
      <c r="G152" s="146"/>
      <c r="H152" s="146"/>
      <c r="I152" s="146"/>
      <c r="J152" s="146"/>
      <c r="K152" s="143" t="str">
        <f t="shared" si="1"/>
        <v/>
      </c>
      <c r="L152" s="143"/>
      <c r="M152" s="143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20"/>
      <c r="AG152" s="21"/>
      <c r="AH152" s="21"/>
      <c r="AI152" s="21"/>
      <c r="AJ152" s="21"/>
    </row>
    <row r="153" spans="1:36" ht="15" customHeight="1" x14ac:dyDescent="0.2">
      <c r="A153" s="145"/>
      <c r="B153" s="146" t="s">
        <v>113</v>
      </c>
      <c r="C153" s="146"/>
      <c r="D153" s="146"/>
      <c r="E153" s="146"/>
      <c r="F153" s="146"/>
      <c r="G153" s="146"/>
      <c r="H153" s="146"/>
      <c r="I153" s="146"/>
      <c r="J153" s="146"/>
      <c r="K153" s="143" t="str">
        <f t="shared" si="1"/>
        <v/>
      </c>
      <c r="L153" s="143"/>
      <c r="M153" s="143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20"/>
      <c r="AG153" s="21"/>
      <c r="AH153" s="21"/>
      <c r="AI153" s="21"/>
      <c r="AJ153" s="21"/>
    </row>
    <row r="154" spans="1:36" ht="15" customHeight="1" x14ac:dyDescent="0.2">
      <c r="A154" s="145"/>
      <c r="B154" s="146" t="s">
        <v>115</v>
      </c>
      <c r="C154" s="146"/>
      <c r="D154" s="146"/>
      <c r="E154" s="146"/>
      <c r="F154" s="146"/>
      <c r="G154" s="146"/>
      <c r="H154" s="146"/>
      <c r="I154" s="146"/>
      <c r="J154" s="146"/>
      <c r="K154" s="143" t="str">
        <f t="shared" si="1"/>
        <v/>
      </c>
      <c r="L154" s="143"/>
      <c r="M154" s="143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20"/>
      <c r="AG154" s="21"/>
      <c r="AH154" s="21"/>
      <c r="AI154" s="21"/>
      <c r="AJ154" s="21"/>
    </row>
    <row r="155" spans="1:36" ht="15" customHeight="1" x14ac:dyDescent="0.2">
      <c r="A155" s="49" t="s">
        <v>129</v>
      </c>
      <c r="B155" s="142" t="s">
        <v>130</v>
      </c>
      <c r="C155" s="142"/>
      <c r="D155" s="142"/>
      <c r="E155" s="142"/>
      <c r="F155" s="142"/>
      <c r="G155" s="142"/>
      <c r="H155" s="142"/>
      <c r="I155" s="142"/>
      <c r="J155" s="142"/>
      <c r="K155" s="143" t="str">
        <f t="shared" si="1"/>
        <v/>
      </c>
      <c r="L155" s="143"/>
      <c r="M155" s="143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20"/>
      <c r="AG155" s="21"/>
      <c r="AH155" s="21"/>
      <c r="AI155" s="21"/>
      <c r="AJ155" s="21"/>
    </row>
    <row r="156" spans="1:36" ht="17.850000000000001" customHeight="1" x14ac:dyDescent="0.2">
      <c r="A156" s="145" t="s">
        <v>110</v>
      </c>
      <c r="B156" s="146" t="s">
        <v>111</v>
      </c>
      <c r="C156" s="146"/>
      <c r="D156" s="146"/>
      <c r="E156" s="146"/>
      <c r="F156" s="146"/>
      <c r="G156" s="146"/>
      <c r="H156" s="146"/>
      <c r="I156" s="146"/>
      <c r="J156" s="146"/>
      <c r="K156" s="143" t="str">
        <f t="shared" si="1"/>
        <v/>
      </c>
      <c r="L156" s="143"/>
      <c r="M156" s="143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20"/>
      <c r="AG156" s="21"/>
      <c r="AH156" s="21"/>
      <c r="AI156" s="21"/>
      <c r="AJ156" s="21"/>
    </row>
    <row r="157" spans="1:36" ht="19.149999999999999" customHeight="1" x14ac:dyDescent="0.2">
      <c r="A157" s="145"/>
      <c r="B157" s="146" t="s">
        <v>115</v>
      </c>
      <c r="C157" s="146"/>
      <c r="D157" s="146"/>
      <c r="E157" s="146"/>
      <c r="F157" s="146"/>
      <c r="G157" s="146"/>
      <c r="H157" s="146"/>
      <c r="I157" s="146"/>
      <c r="J157" s="146"/>
      <c r="K157" s="143" t="str">
        <f t="shared" si="1"/>
        <v/>
      </c>
      <c r="L157" s="143"/>
      <c r="M157" s="143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20"/>
      <c r="AG157" s="21"/>
      <c r="AH157" s="21"/>
      <c r="AI157" s="21"/>
      <c r="AJ157" s="21"/>
    </row>
    <row r="158" spans="1:36" ht="21" customHeight="1" x14ac:dyDescent="0.2">
      <c r="A158" s="145"/>
      <c r="B158" s="146" t="s">
        <v>114</v>
      </c>
      <c r="C158" s="146"/>
      <c r="D158" s="146"/>
      <c r="E158" s="146"/>
      <c r="F158" s="146"/>
      <c r="G158" s="146"/>
      <c r="H158" s="146"/>
      <c r="I158" s="146"/>
      <c r="J158" s="146"/>
      <c r="K158" s="143" t="str">
        <f t="shared" si="1"/>
        <v/>
      </c>
      <c r="L158" s="143"/>
      <c r="M158" s="143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20"/>
      <c r="AG158" s="21"/>
      <c r="AH158" s="21"/>
      <c r="AI158" s="21"/>
      <c r="AJ158" s="21"/>
    </row>
    <row r="159" spans="1:36" ht="37.5" customHeight="1" x14ac:dyDescent="0.2">
      <c r="A159" s="49" t="s">
        <v>131</v>
      </c>
      <c r="B159" s="142" t="s">
        <v>132</v>
      </c>
      <c r="C159" s="142"/>
      <c r="D159" s="142"/>
      <c r="E159" s="142"/>
      <c r="F159" s="142"/>
      <c r="G159" s="142"/>
      <c r="H159" s="142"/>
      <c r="I159" s="142"/>
      <c r="J159" s="142"/>
      <c r="K159" s="143" t="str">
        <f t="shared" si="1"/>
        <v/>
      </c>
      <c r="L159" s="143"/>
      <c r="M159" s="143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20"/>
      <c r="AG159" s="21"/>
      <c r="AH159" s="21"/>
      <c r="AI159" s="21"/>
      <c r="AJ159" s="21"/>
    </row>
    <row r="160" spans="1:36" ht="16.5" customHeight="1" x14ac:dyDescent="0.2">
      <c r="A160" s="50" t="s">
        <v>133</v>
      </c>
      <c r="B160" s="147" t="s">
        <v>134</v>
      </c>
      <c r="C160" s="147"/>
      <c r="D160" s="147"/>
      <c r="E160" s="147"/>
      <c r="F160" s="147"/>
      <c r="G160" s="147"/>
      <c r="H160" s="147"/>
      <c r="I160" s="147"/>
      <c r="J160" s="147"/>
      <c r="K160" s="143" t="str">
        <f t="shared" si="1"/>
        <v/>
      </c>
      <c r="L160" s="143"/>
      <c r="M160" s="143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20"/>
      <c r="AG160" s="21"/>
      <c r="AH160" s="21"/>
      <c r="AI160" s="21"/>
      <c r="AJ160" s="21"/>
    </row>
    <row r="161" spans="1:36" ht="17.25" customHeight="1" x14ac:dyDescent="0.2">
      <c r="A161" s="51" t="s">
        <v>135</v>
      </c>
      <c r="B161" s="148" t="s">
        <v>136</v>
      </c>
      <c r="C161" s="148"/>
      <c r="D161" s="148"/>
      <c r="E161" s="148"/>
      <c r="F161" s="148"/>
      <c r="G161" s="148"/>
      <c r="H161" s="148"/>
      <c r="I161" s="148"/>
      <c r="J161" s="148"/>
      <c r="K161" s="149">
        <f>IF(SUM(K112,K118,K124,K130,K136,K141,K146,K150,K155,K159,K160)=0,"",SUM(K112,K118,K124,K130,K136,K141,K146,K150,K155,K159,K160))</f>
        <v>4</v>
      </c>
      <c r="L161" s="149"/>
      <c r="M161" s="149"/>
      <c r="N161" s="150">
        <f>IF(SUM(N112,N118,N124,N130,N136,N141,N146,N150,N155,N159,N160)=0,"",SUM(N112,N118,N124,N130,N136,N141,N146,N150,N155,N159,N160))</f>
        <v>4</v>
      </c>
      <c r="O161" s="150"/>
      <c r="P161" s="150"/>
      <c r="Q161" s="150" t="str">
        <f>IF(SUM(Q112,Q118,Q124,Q130,Q136,Q141,Q146,Q150,Q155,Q159,Q160)=0,"",SUM(Q112,Q118,Q124,Q130,Q136,Q141,Q146,Q150,Q155,Q159,Q160))</f>
        <v/>
      </c>
      <c r="R161" s="150"/>
      <c r="S161" s="150"/>
      <c r="T161" s="150" t="str">
        <f>IF(SUM(T112,T118,T124,T130,T136,T141,T146,T150,T155,T159,T160)=0,"",SUM(T112,T118,T124,T130,T136,T141,T146,T150,T155,T159,T160))</f>
        <v/>
      </c>
      <c r="U161" s="150"/>
      <c r="V161" s="150" t="str">
        <f>IF(SUM(V112,V118,V124,V130,V136,V141,V146,V150,V155,V159,V160)=0,"",SUM(V112,V118,V124,V130,V136,V141,V146,V155,V159,V160))</f>
        <v/>
      </c>
      <c r="W161" s="150"/>
      <c r="X161" s="150"/>
      <c r="Y161" s="150"/>
      <c r="Z161" s="150"/>
      <c r="AA161" s="150" t="str">
        <f>IF(SUM(AA112,AA118,AA124,AA130,AA136,AA141,AA146,AA150,AA155,AA159,AA160)=0,"",SUM(AA112,AA118,AA124,AA130,AA136,AA141,AA146,AA150,AA155,AA159,AA160))</f>
        <v/>
      </c>
      <c r="AB161" s="150"/>
      <c r="AC161" s="150" t="str">
        <f>IF(SUM(AC112,AC118,AC124,AC130,AC136,AC141,AC146,AC150,AC155,AC159,AC160)=0,"",SUM(AC112,AC118,AC124,AC130,AC136,AC141,AC146,AC150,AC155,AC159,AC160))</f>
        <v/>
      </c>
      <c r="AD161" s="150"/>
      <c r="AE161" s="150"/>
      <c r="AF161" s="20"/>
      <c r="AG161" s="21"/>
      <c r="AH161" s="21"/>
      <c r="AI161" s="21"/>
      <c r="AJ161" s="21"/>
    </row>
    <row r="162" spans="1:36" ht="15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20"/>
      <c r="AG162" s="21"/>
      <c r="AH162" s="21"/>
      <c r="AI162" s="21"/>
      <c r="AJ162" s="21"/>
    </row>
    <row r="163" spans="1:36" ht="15" customHeight="1" x14ac:dyDescent="0.2">
      <c r="A163" s="52">
        <v>44653</v>
      </c>
      <c r="B163" s="151" t="s">
        <v>137</v>
      </c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20"/>
      <c r="AG163" s="21"/>
      <c r="AH163" s="21"/>
      <c r="AI163" s="21"/>
      <c r="AJ163" s="21"/>
    </row>
    <row r="164" spans="1:36" ht="15" customHeight="1" x14ac:dyDescent="0.2">
      <c r="A164" s="152" t="s">
        <v>82</v>
      </c>
      <c r="B164" s="152"/>
      <c r="C164" s="153" t="s">
        <v>138</v>
      </c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2" t="s">
        <v>139</v>
      </c>
      <c r="AD164" s="152"/>
      <c r="AE164" s="152" t="s">
        <v>140</v>
      </c>
      <c r="AF164" s="20"/>
      <c r="AG164" s="21"/>
      <c r="AH164" s="21"/>
      <c r="AI164" s="21"/>
      <c r="AJ164" s="21"/>
    </row>
    <row r="165" spans="1:36" ht="17.850000000000001" customHeight="1" x14ac:dyDescent="0.2">
      <c r="A165" s="152"/>
      <c r="B165" s="152"/>
      <c r="C165" s="152" t="s">
        <v>141</v>
      </c>
      <c r="D165" s="152"/>
      <c r="E165" s="152"/>
      <c r="F165" s="152"/>
      <c r="G165" s="154" t="s">
        <v>142</v>
      </c>
      <c r="H165" s="154"/>
      <c r="I165" s="154"/>
      <c r="J165" s="152" t="s">
        <v>143</v>
      </c>
      <c r="K165" s="152"/>
      <c r="L165" s="152"/>
      <c r="M165" s="152"/>
      <c r="N165" s="152" t="s">
        <v>144</v>
      </c>
      <c r="O165" s="152"/>
      <c r="P165" s="152"/>
      <c r="Q165" s="141" t="s">
        <v>145</v>
      </c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52"/>
      <c r="AD165" s="152"/>
      <c r="AE165" s="152"/>
      <c r="AF165" s="20"/>
      <c r="AG165" s="21"/>
      <c r="AH165" s="21"/>
      <c r="AI165" s="21"/>
      <c r="AJ165" s="21"/>
    </row>
    <row r="166" spans="1:36" ht="15" customHeight="1" x14ac:dyDescent="0.2">
      <c r="A166" s="152"/>
      <c r="B166" s="152"/>
      <c r="C166" s="152"/>
      <c r="D166" s="152"/>
      <c r="E166" s="152"/>
      <c r="F166" s="152"/>
      <c r="G166" s="154"/>
      <c r="H166" s="154"/>
      <c r="I166" s="154"/>
      <c r="J166" s="152"/>
      <c r="K166" s="152"/>
      <c r="L166" s="152"/>
      <c r="M166" s="152"/>
      <c r="N166" s="152"/>
      <c r="O166" s="152"/>
      <c r="P166" s="152"/>
      <c r="Q166" s="154" t="s">
        <v>146</v>
      </c>
      <c r="R166" s="154"/>
      <c r="S166" s="154" t="s">
        <v>147</v>
      </c>
      <c r="T166" s="154"/>
      <c r="U166" s="154"/>
      <c r="V166" s="154"/>
      <c r="W166" s="154" t="s">
        <v>148</v>
      </c>
      <c r="X166" s="154"/>
      <c r="Y166" s="154" t="s">
        <v>149</v>
      </c>
      <c r="Z166" s="154"/>
      <c r="AA166" s="154"/>
      <c r="AB166" s="154"/>
      <c r="AC166" s="152"/>
      <c r="AD166" s="152"/>
      <c r="AE166" s="152"/>
      <c r="AF166" s="20"/>
      <c r="AG166" s="21"/>
      <c r="AH166" s="21"/>
      <c r="AI166" s="21"/>
      <c r="AJ166" s="21"/>
    </row>
    <row r="167" spans="1:36" ht="30.2" customHeight="1" x14ac:dyDescent="0.2">
      <c r="A167" s="152"/>
      <c r="B167" s="152"/>
      <c r="C167" s="152" t="s">
        <v>150</v>
      </c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2"/>
      <c r="AD167" s="152"/>
      <c r="AE167" s="152"/>
      <c r="AF167" s="20"/>
      <c r="AG167" s="21"/>
      <c r="AH167" s="21"/>
      <c r="AI167" s="21"/>
      <c r="AJ167" s="21"/>
    </row>
    <row r="168" spans="1:36" ht="17.100000000000001" customHeight="1" x14ac:dyDescent="0.2">
      <c r="A168" s="152"/>
      <c r="B168" s="152"/>
      <c r="C168" s="49" t="s">
        <v>151</v>
      </c>
      <c r="D168" s="49" t="s">
        <v>152</v>
      </c>
      <c r="E168" s="49" t="s">
        <v>153</v>
      </c>
      <c r="F168" s="49" t="s">
        <v>154</v>
      </c>
      <c r="G168" s="49" t="s">
        <v>74</v>
      </c>
      <c r="H168" s="49" t="s">
        <v>78</v>
      </c>
      <c r="I168" s="49" t="s">
        <v>96</v>
      </c>
      <c r="J168" s="49" t="s">
        <v>155</v>
      </c>
      <c r="K168" s="49" t="s">
        <v>156</v>
      </c>
      <c r="L168" s="49" t="s">
        <v>157</v>
      </c>
      <c r="M168" s="49" t="s">
        <v>158</v>
      </c>
      <c r="N168" s="49" t="s">
        <v>159</v>
      </c>
      <c r="O168" s="49" t="s">
        <v>160</v>
      </c>
      <c r="P168" s="49" t="s">
        <v>161</v>
      </c>
      <c r="Q168" s="49" t="s">
        <v>162</v>
      </c>
      <c r="R168" s="49" t="s">
        <v>163</v>
      </c>
      <c r="S168" s="49" t="s">
        <v>164</v>
      </c>
      <c r="T168" s="49" t="s">
        <v>165</v>
      </c>
      <c r="U168" s="49" t="s">
        <v>166</v>
      </c>
      <c r="V168" s="49" t="s">
        <v>167</v>
      </c>
      <c r="W168" s="49" t="s">
        <v>168</v>
      </c>
      <c r="X168" s="49" t="s">
        <v>169</v>
      </c>
      <c r="Y168" s="49" t="s">
        <v>170</v>
      </c>
      <c r="Z168" s="49" t="s">
        <v>171</v>
      </c>
      <c r="AA168" s="49" t="s">
        <v>172</v>
      </c>
      <c r="AB168" s="49" t="s">
        <v>173</v>
      </c>
      <c r="AC168" s="49" t="s">
        <v>174</v>
      </c>
      <c r="AD168" s="49" t="s">
        <v>175</v>
      </c>
      <c r="AE168" s="152"/>
      <c r="AF168" s="20"/>
      <c r="AG168" s="21"/>
      <c r="AH168" s="21"/>
      <c r="AI168" s="21"/>
      <c r="AJ168" s="21"/>
    </row>
    <row r="169" spans="1:36" ht="30" customHeight="1" x14ac:dyDescent="0.2">
      <c r="A169" s="155" t="s">
        <v>176</v>
      </c>
      <c r="B169" s="155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20"/>
      <c r="AG169" s="21"/>
      <c r="AH169" s="21"/>
      <c r="AI169" s="21"/>
      <c r="AJ169" s="21"/>
    </row>
    <row r="170" spans="1:36" ht="15" customHeight="1" x14ac:dyDescent="0.2">
      <c r="A170" s="155">
        <v>1</v>
      </c>
      <c r="B170" s="155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20"/>
      <c r="AG170" s="21"/>
      <c r="AH170" s="21"/>
      <c r="AI170" s="21"/>
      <c r="AJ170" s="21"/>
    </row>
    <row r="171" spans="1:36" ht="15" customHeight="1" x14ac:dyDescent="0.2">
      <c r="A171" s="155" t="s">
        <v>177</v>
      </c>
      <c r="B171" s="155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20"/>
      <c r="AG171" s="21"/>
      <c r="AH171" s="21"/>
      <c r="AI171" s="21"/>
      <c r="AJ171" s="21"/>
    </row>
    <row r="172" spans="1:36" ht="15" customHeight="1" x14ac:dyDescent="0.2">
      <c r="A172" s="155">
        <v>2</v>
      </c>
      <c r="B172" s="155"/>
      <c r="C172" s="34"/>
      <c r="D172" s="34"/>
      <c r="E172" s="34"/>
      <c r="F172" s="34"/>
      <c r="G172" s="34">
        <v>1</v>
      </c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20"/>
      <c r="AG172" s="21"/>
      <c r="AH172" s="21"/>
      <c r="AI172" s="21"/>
      <c r="AJ172" s="21"/>
    </row>
    <row r="173" spans="1:36" ht="15" customHeight="1" x14ac:dyDescent="0.2">
      <c r="A173" s="155" t="s">
        <v>117</v>
      </c>
      <c r="B173" s="155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>
        <v>2</v>
      </c>
      <c r="X173" s="34"/>
      <c r="Y173" s="34"/>
      <c r="Z173" s="34"/>
      <c r="AA173" s="34"/>
      <c r="AB173" s="34"/>
      <c r="AC173" s="34"/>
      <c r="AD173" s="34"/>
      <c r="AE173" s="34"/>
      <c r="AF173" s="20"/>
      <c r="AG173" s="21"/>
      <c r="AH173" s="21"/>
      <c r="AI173" s="21"/>
      <c r="AJ173" s="21"/>
    </row>
    <row r="174" spans="1:36" ht="15" customHeight="1" x14ac:dyDescent="0.2">
      <c r="A174" s="155" t="s">
        <v>119</v>
      </c>
      <c r="B174" s="155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20"/>
      <c r="AG174" s="21"/>
      <c r="AH174" s="21"/>
      <c r="AI174" s="21"/>
      <c r="AJ174" s="21"/>
    </row>
    <row r="175" spans="1:36" ht="15" customHeight="1" x14ac:dyDescent="0.2">
      <c r="A175" s="156" t="s">
        <v>178</v>
      </c>
      <c r="B175" s="156"/>
      <c r="C175" s="53" t="str">
        <f t="shared" ref="C175:AE175" si="2">IF(SUM(C169:C174)=0,"",SUM(C169:C174))</f>
        <v/>
      </c>
      <c r="D175" s="53" t="str">
        <f t="shared" si="2"/>
        <v/>
      </c>
      <c r="E175" s="53" t="str">
        <f t="shared" si="2"/>
        <v/>
      </c>
      <c r="F175" s="53" t="str">
        <f t="shared" si="2"/>
        <v/>
      </c>
      <c r="G175" s="53">
        <f t="shared" si="2"/>
        <v>1</v>
      </c>
      <c r="H175" s="53" t="str">
        <f t="shared" si="2"/>
        <v/>
      </c>
      <c r="I175" s="53" t="str">
        <f t="shared" si="2"/>
        <v/>
      </c>
      <c r="J175" s="53" t="str">
        <f t="shared" si="2"/>
        <v/>
      </c>
      <c r="K175" s="53" t="str">
        <f t="shared" si="2"/>
        <v/>
      </c>
      <c r="L175" s="53" t="str">
        <f t="shared" si="2"/>
        <v/>
      </c>
      <c r="M175" s="53" t="str">
        <f t="shared" si="2"/>
        <v/>
      </c>
      <c r="N175" s="53" t="str">
        <f t="shared" si="2"/>
        <v/>
      </c>
      <c r="O175" s="53" t="str">
        <f t="shared" si="2"/>
        <v/>
      </c>
      <c r="P175" s="53" t="str">
        <f t="shared" si="2"/>
        <v/>
      </c>
      <c r="Q175" s="53" t="str">
        <f t="shared" si="2"/>
        <v/>
      </c>
      <c r="R175" s="53" t="str">
        <f t="shared" si="2"/>
        <v/>
      </c>
      <c r="S175" s="53" t="str">
        <f t="shared" si="2"/>
        <v/>
      </c>
      <c r="T175" s="53" t="str">
        <f t="shared" si="2"/>
        <v/>
      </c>
      <c r="U175" s="53" t="str">
        <f t="shared" si="2"/>
        <v/>
      </c>
      <c r="V175" s="53" t="str">
        <f t="shared" si="2"/>
        <v/>
      </c>
      <c r="W175" s="53">
        <f t="shared" si="2"/>
        <v>2</v>
      </c>
      <c r="X175" s="53" t="str">
        <f t="shared" si="2"/>
        <v/>
      </c>
      <c r="Y175" s="53" t="str">
        <f t="shared" si="2"/>
        <v/>
      </c>
      <c r="Z175" s="53" t="str">
        <f t="shared" si="2"/>
        <v/>
      </c>
      <c r="AA175" s="53" t="str">
        <f t="shared" si="2"/>
        <v/>
      </c>
      <c r="AB175" s="53" t="str">
        <f t="shared" si="2"/>
        <v/>
      </c>
      <c r="AC175" s="53" t="str">
        <f t="shared" si="2"/>
        <v/>
      </c>
      <c r="AD175" s="53" t="str">
        <f t="shared" si="2"/>
        <v/>
      </c>
      <c r="AE175" s="53" t="str">
        <f t="shared" si="2"/>
        <v/>
      </c>
      <c r="AF175" s="20"/>
      <c r="AG175" s="21"/>
      <c r="AH175" s="21"/>
      <c r="AI175" s="21"/>
      <c r="AJ175" s="21"/>
    </row>
    <row r="176" spans="1:36" ht="15" customHeight="1" x14ac:dyDescent="0.2">
      <c r="A176" s="156"/>
      <c r="B176" s="156"/>
      <c r="C176" s="157" t="str">
        <f>IF(SUM(C175:F175)=0,"",SUM(C175:F175))</f>
        <v/>
      </c>
      <c r="D176" s="157"/>
      <c r="E176" s="157"/>
      <c r="F176" s="157"/>
      <c r="G176" s="157">
        <f>IF(SUM(G175:I175)=0,"",SUM(G175:I175))</f>
        <v>1</v>
      </c>
      <c r="H176" s="157"/>
      <c r="I176" s="157"/>
      <c r="J176" s="157" t="str">
        <f>IF(SUM(J175:M175)=0,"",SUM(J175:M175))</f>
        <v/>
      </c>
      <c r="K176" s="157"/>
      <c r="L176" s="157"/>
      <c r="M176" s="157"/>
      <c r="N176" s="150" t="str">
        <f>IF(SUM(N175:P175)=0,"",SUM(N175:P175))</f>
        <v/>
      </c>
      <c r="O176" s="150"/>
      <c r="P176" s="150"/>
      <c r="Q176" s="150" t="str">
        <f>IF(SUM(Q175:R175)=0,"",SUM(Q175:R175))</f>
        <v/>
      </c>
      <c r="R176" s="150"/>
      <c r="S176" s="150" t="str">
        <f>IF(SUM(S175:V175)=0,"",SUM(S175:V175))</f>
        <v/>
      </c>
      <c r="T176" s="150"/>
      <c r="U176" s="150"/>
      <c r="V176" s="150"/>
      <c r="W176" s="150">
        <f>IF(SUM(W175:X175)=0,"",SUM(W175:X175))</f>
        <v>2</v>
      </c>
      <c r="X176" s="150"/>
      <c r="Y176" s="150" t="str">
        <f>IF(SUM(Y175:AB175)=0,"",SUM(Y175:AB175))</f>
        <v/>
      </c>
      <c r="Z176" s="150"/>
      <c r="AA176" s="150"/>
      <c r="AB176" s="150"/>
      <c r="AC176" s="157" t="str">
        <f>IF(SUM(AC175:AD175)=0,"",SUM(AC175:AD175))</f>
        <v/>
      </c>
      <c r="AD176" s="157"/>
      <c r="AE176" s="54" t="str">
        <f>IF(SUM(AE175)=0,"",SUM(AE175))</f>
        <v/>
      </c>
      <c r="AF176" s="20"/>
      <c r="AG176" s="21"/>
      <c r="AH176" s="21"/>
      <c r="AI176" s="21"/>
      <c r="AJ176" s="21"/>
    </row>
    <row r="177" spans="1:36" ht="30.75" customHeight="1" x14ac:dyDescent="0.2">
      <c r="A177" s="158" t="s">
        <v>82</v>
      </c>
      <c r="B177" s="158"/>
      <c r="C177" s="159" t="s">
        <v>179</v>
      </c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60" t="s">
        <v>180</v>
      </c>
      <c r="AD177" s="160"/>
      <c r="AE177" s="160" t="s">
        <v>140</v>
      </c>
      <c r="AF177" s="20"/>
      <c r="AG177" s="21"/>
      <c r="AH177" s="21"/>
      <c r="AI177" s="21"/>
      <c r="AJ177" s="21"/>
    </row>
    <row r="178" spans="1:36" ht="19.5" customHeight="1" x14ac:dyDescent="0.2">
      <c r="A178" s="158"/>
      <c r="B178" s="158"/>
      <c r="C178" s="160" t="s">
        <v>141</v>
      </c>
      <c r="D178" s="160"/>
      <c r="E178" s="160"/>
      <c r="F178" s="160"/>
      <c r="G178" s="160" t="s">
        <v>181</v>
      </c>
      <c r="H178" s="160"/>
      <c r="I178" s="160"/>
      <c r="J178" s="160" t="s">
        <v>143</v>
      </c>
      <c r="K178" s="160"/>
      <c r="L178" s="160"/>
      <c r="M178" s="160"/>
      <c r="N178" s="160" t="s">
        <v>144</v>
      </c>
      <c r="O178" s="160"/>
      <c r="P178" s="160"/>
      <c r="Q178" s="162" t="s">
        <v>145</v>
      </c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0"/>
      <c r="AD178" s="160"/>
      <c r="AE178" s="160"/>
      <c r="AF178" s="20"/>
      <c r="AG178" s="21"/>
      <c r="AH178" s="21"/>
      <c r="AI178" s="21"/>
      <c r="AJ178" s="21"/>
    </row>
    <row r="179" spans="1:36" ht="20.25" customHeight="1" x14ac:dyDescent="0.2">
      <c r="A179" s="158"/>
      <c r="B179" s="158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 t="s">
        <v>146</v>
      </c>
      <c r="R179" s="160"/>
      <c r="S179" s="160" t="s">
        <v>182</v>
      </c>
      <c r="T179" s="160"/>
      <c r="U179" s="160"/>
      <c r="V179" s="160"/>
      <c r="W179" s="160" t="s">
        <v>148</v>
      </c>
      <c r="X179" s="160"/>
      <c r="Y179" s="160" t="s">
        <v>149</v>
      </c>
      <c r="Z179" s="160"/>
      <c r="AA179" s="160"/>
      <c r="AB179" s="160"/>
      <c r="AC179" s="160"/>
      <c r="AD179" s="160"/>
      <c r="AE179" s="160"/>
      <c r="AF179" s="20"/>
      <c r="AG179" s="21"/>
      <c r="AH179" s="21"/>
      <c r="AI179" s="21"/>
      <c r="AJ179" s="21"/>
    </row>
    <row r="180" spans="1:36" ht="25.5" customHeight="1" x14ac:dyDescent="0.2">
      <c r="A180" s="158"/>
      <c r="B180" s="158"/>
      <c r="C180" s="161" t="s">
        <v>150</v>
      </c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55" t="s">
        <v>174</v>
      </c>
      <c r="AD180" s="55" t="s">
        <v>175</v>
      </c>
      <c r="AE180" s="160"/>
      <c r="AF180" s="20"/>
      <c r="AG180" s="21"/>
      <c r="AH180" s="21"/>
      <c r="AI180" s="21"/>
      <c r="AJ180" s="21"/>
    </row>
    <row r="181" spans="1:36" ht="15" customHeight="1" x14ac:dyDescent="0.2">
      <c r="A181" s="155">
        <v>5</v>
      </c>
      <c r="B181" s="155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34"/>
      <c r="AD181" s="34"/>
      <c r="AE181" s="34"/>
      <c r="AF181" s="20"/>
      <c r="AG181" s="21"/>
      <c r="AH181" s="21"/>
      <c r="AI181" s="21"/>
      <c r="AJ181" s="21"/>
    </row>
    <row r="182" spans="1:36" ht="17.850000000000001" customHeight="1" x14ac:dyDescent="0.2">
      <c r="A182" s="155">
        <v>6</v>
      </c>
      <c r="B182" s="155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34"/>
      <c r="AD182" s="34"/>
      <c r="AE182" s="34"/>
      <c r="AF182" s="20"/>
      <c r="AG182" s="21"/>
      <c r="AH182" s="21"/>
      <c r="AI182" s="21"/>
      <c r="AJ182" s="21"/>
    </row>
    <row r="183" spans="1:36" ht="16.350000000000001" customHeight="1" x14ac:dyDescent="0.2">
      <c r="A183" s="155">
        <v>7</v>
      </c>
      <c r="B183" s="155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>
        <v>1</v>
      </c>
      <c r="X183" s="123"/>
      <c r="Y183" s="123"/>
      <c r="Z183" s="123"/>
      <c r="AA183" s="123"/>
      <c r="AB183" s="123"/>
      <c r="AC183" s="34"/>
      <c r="AD183" s="34"/>
      <c r="AE183" s="34"/>
      <c r="AF183" s="20"/>
      <c r="AG183" s="21"/>
      <c r="AH183" s="21"/>
      <c r="AI183" s="21"/>
      <c r="AJ183" s="21"/>
    </row>
    <row r="184" spans="1:36" ht="16.350000000000001" customHeight="1" x14ac:dyDescent="0.2">
      <c r="A184" s="155">
        <v>8</v>
      </c>
      <c r="B184" s="155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34"/>
      <c r="AD184" s="34"/>
      <c r="AE184" s="34"/>
      <c r="AF184" s="20"/>
      <c r="AG184" s="21"/>
      <c r="AH184" s="21"/>
      <c r="AI184" s="21"/>
      <c r="AJ184" s="21"/>
    </row>
    <row r="185" spans="1:36" ht="15.75" customHeight="1" x14ac:dyDescent="0.2">
      <c r="A185" s="155">
        <v>9</v>
      </c>
      <c r="B185" s="155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34"/>
      <c r="AD185" s="34"/>
      <c r="AE185" s="34"/>
      <c r="AF185" s="20"/>
      <c r="AG185" s="21"/>
      <c r="AH185" s="21"/>
      <c r="AI185" s="21"/>
      <c r="AJ185" s="21"/>
    </row>
    <row r="186" spans="1:36" ht="13.15" customHeight="1" x14ac:dyDescent="0.2">
      <c r="A186" s="155">
        <v>10</v>
      </c>
      <c r="B186" s="155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34"/>
      <c r="AD186" s="34"/>
      <c r="AE186" s="34"/>
      <c r="AF186" s="20"/>
      <c r="AG186" s="21"/>
      <c r="AH186" s="21"/>
      <c r="AI186" s="21"/>
      <c r="AJ186" s="21"/>
    </row>
    <row r="187" spans="1:36" ht="15" customHeight="1" x14ac:dyDescent="0.2">
      <c r="A187" s="156" t="s">
        <v>183</v>
      </c>
      <c r="B187" s="156"/>
      <c r="C187" s="157" t="str">
        <f>IF(SUM(C181:F186)=0,"",SUM(C181:F186))</f>
        <v/>
      </c>
      <c r="D187" s="157"/>
      <c r="E187" s="157"/>
      <c r="F187" s="157"/>
      <c r="G187" s="157" t="str">
        <f>IF(SUM(G181:I186)=0,"",SUM(G181:I186))</f>
        <v/>
      </c>
      <c r="H187" s="157"/>
      <c r="I187" s="157"/>
      <c r="J187" s="157" t="str">
        <f>IF(SUM(J181:M186)=0,"",SUM(J181:M186))</f>
        <v/>
      </c>
      <c r="K187" s="157"/>
      <c r="L187" s="157"/>
      <c r="M187" s="157"/>
      <c r="N187" s="157" t="str">
        <f>IF(SUM(N181:P186)=0,"",SUM(N181:P186))</f>
        <v/>
      </c>
      <c r="O187" s="157"/>
      <c r="P187" s="157"/>
      <c r="Q187" s="150" t="str">
        <f>IF(SUM(Q181:R186)=0,"",SUM(Q181:R186))</f>
        <v/>
      </c>
      <c r="R187" s="150"/>
      <c r="S187" s="157" t="str">
        <f>IF(SUM(S181:V186)=0,"",SUM(S181:V186))</f>
        <v/>
      </c>
      <c r="T187" s="157"/>
      <c r="U187" s="157"/>
      <c r="V187" s="157"/>
      <c r="W187" s="157">
        <f>IF(SUM(W181:X186)=0,"",SUM(W181:X186))</f>
        <v>1</v>
      </c>
      <c r="X187" s="157"/>
      <c r="Y187" s="157" t="str">
        <f>IF(SUM(Y181:AB186)=0,"",SUM(Y181:AB186))</f>
        <v/>
      </c>
      <c r="Z187" s="157"/>
      <c r="AA187" s="157"/>
      <c r="AB187" s="157"/>
      <c r="AC187" s="54" t="str">
        <f>IF(SUM(AC181:AC186)=0,"",SUM(AC181:AC186))</f>
        <v/>
      </c>
      <c r="AD187" s="54" t="str">
        <f>IF(SUM(AD181:AD186)=0,"",SUM(AD181:AD186))</f>
        <v/>
      </c>
      <c r="AE187" s="157" t="str">
        <f>IF(SUM(AE181:AE186)=0,"",SUM(AE181:AE186))</f>
        <v/>
      </c>
      <c r="AF187" s="20"/>
      <c r="AG187" s="21"/>
      <c r="AH187" s="21"/>
      <c r="AI187" s="21"/>
      <c r="AJ187" s="21"/>
    </row>
    <row r="188" spans="1:36" ht="13.5" customHeight="1" x14ac:dyDescent="0.2">
      <c r="A188" s="156"/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0"/>
      <c r="R188" s="150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 t="str">
        <f>IF(SUM(AC187:AD187)=0,"",SUM(AC187:AD187))</f>
        <v/>
      </c>
      <c r="AD188" s="157"/>
      <c r="AE188" s="157"/>
      <c r="AF188" s="20"/>
      <c r="AG188" s="21"/>
      <c r="AH188" s="21"/>
      <c r="AI188" s="21"/>
      <c r="AJ188" s="21"/>
    </row>
    <row r="189" spans="1:36" ht="15" customHeight="1" x14ac:dyDescent="0.2">
      <c r="A189" s="155">
        <v>10</v>
      </c>
      <c r="B189" s="155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34"/>
      <c r="AD189" s="34"/>
      <c r="AE189" s="34"/>
      <c r="AF189" s="20"/>
      <c r="AG189" s="21"/>
      <c r="AH189" s="21"/>
      <c r="AI189" s="21"/>
      <c r="AJ189" s="21"/>
    </row>
    <row r="190" spans="1:36" ht="12.75" customHeight="1" x14ac:dyDescent="0.2">
      <c r="A190" s="155">
        <v>11</v>
      </c>
      <c r="B190" s="155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34"/>
      <c r="AD190" s="34"/>
      <c r="AE190" s="34"/>
      <c r="AF190" s="20"/>
      <c r="AG190" s="21"/>
      <c r="AH190" s="21"/>
      <c r="AI190" s="21"/>
      <c r="AJ190" s="21"/>
    </row>
    <row r="191" spans="1:36" ht="15" customHeight="1" x14ac:dyDescent="0.2">
      <c r="A191" s="155">
        <v>12</v>
      </c>
      <c r="B191" s="155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34"/>
      <c r="AD191" s="34"/>
      <c r="AE191" s="34"/>
      <c r="AF191" s="20"/>
      <c r="AG191" s="21"/>
      <c r="AH191" s="21"/>
      <c r="AI191" s="21"/>
      <c r="AJ191" s="21"/>
    </row>
    <row r="192" spans="1:36" ht="18" customHeight="1" x14ac:dyDescent="0.2">
      <c r="A192" s="156" t="s">
        <v>184</v>
      </c>
      <c r="B192" s="156"/>
      <c r="C192" s="157" t="str">
        <f>IF(SUM(C189:F191)=0,"",SUM(C189:F191))</f>
        <v/>
      </c>
      <c r="D192" s="157"/>
      <c r="E192" s="157"/>
      <c r="F192" s="157"/>
      <c r="G192" s="157" t="str">
        <f>IF(SUM(G189:I191)=0,"",SUM(G189:I191))</f>
        <v/>
      </c>
      <c r="H192" s="157"/>
      <c r="I192" s="157"/>
      <c r="J192" s="157" t="str">
        <f>IF(SUM(J189:M191)=0,"",SUM(J189:M191))</f>
        <v/>
      </c>
      <c r="K192" s="157"/>
      <c r="L192" s="157"/>
      <c r="M192" s="157"/>
      <c r="N192" s="157" t="str">
        <f>IF(SUM(N189:P191)=0,"",SUM(N189:P191))</f>
        <v/>
      </c>
      <c r="O192" s="157"/>
      <c r="P192" s="157"/>
      <c r="Q192" s="150" t="str">
        <f>IF(SUM(Q189:R191)=0,"",SUM(Q189:R191))</f>
        <v/>
      </c>
      <c r="R192" s="150"/>
      <c r="S192" s="150" t="str">
        <f>IF(SUM(S189:V191)=0,"",SUM(S189:V191))</f>
        <v/>
      </c>
      <c r="T192" s="150"/>
      <c r="U192" s="150"/>
      <c r="V192" s="150"/>
      <c r="W192" s="157" t="str">
        <f>IF(SUM(W189:X191)=0,"",SUM(W189:X191))</f>
        <v/>
      </c>
      <c r="X192" s="157"/>
      <c r="Y192" s="157" t="str">
        <f>IF(SUM(Y189:AB191)=0,"",SUM(Y189:AB191))</f>
        <v/>
      </c>
      <c r="Z192" s="157"/>
      <c r="AA192" s="157"/>
      <c r="AB192" s="157"/>
      <c r="AC192" s="54" t="str">
        <f>IF(SUM(AC189:AC191)=0,"",SUM(AC189:AC191))</f>
        <v/>
      </c>
      <c r="AD192" s="54" t="str">
        <f>IF(SUM(AD189:AD191)=0,"",SUM(AD189:AD191))</f>
        <v/>
      </c>
      <c r="AE192" s="157" t="str">
        <f>IF(SUM(AE189:AE191)=0,"",SUM(AE189:AE191))</f>
        <v/>
      </c>
      <c r="AF192" s="20"/>
      <c r="AG192" s="21"/>
      <c r="AH192" s="21"/>
      <c r="AI192" s="21"/>
      <c r="AJ192" s="21"/>
    </row>
    <row r="193" spans="1:36" ht="15" customHeight="1" x14ac:dyDescent="0.2">
      <c r="A193" s="156"/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0"/>
      <c r="R193" s="150"/>
      <c r="S193" s="150"/>
      <c r="T193" s="150"/>
      <c r="U193" s="150"/>
      <c r="V193" s="150"/>
      <c r="W193" s="157"/>
      <c r="X193" s="157"/>
      <c r="Y193" s="157"/>
      <c r="Z193" s="157"/>
      <c r="AA193" s="157"/>
      <c r="AB193" s="157"/>
      <c r="AC193" s="157" t="str">
        <f>IF(SUM(AC192:AD192)=0,"",SUM(AC192:AD192))</f>
        <v/>
      </c>
      <c r="AD193" s="157"/>
      <c r="AE193" s="157"/>
      <c r="AF193" s="20"/>
      <c r="AG193" s="21"/>
      <c r="AH193" s="21"/>
      <c r="AI193" s="21"/>
      <c r="AJ193" s="21"/>
    </row>
    <row r="194" spans="1:36" ht="12.75" customHeight="1" x14ac:dyDescent="0.2">
      <c r="A194" s="156" t="s">
        <v>95</v>
      </c>
      <c r="B194" s="163">
        <f>IF(SUM(C194,G194,J194,N194,Q194,S194,W194,Y194,AC194,AD194,AE194)&gt;0,SUM(C194,G194,J194,N194,Q194,S194,W194,Y194,AC194,AD194,AE194),"")</f>
        <v>4</v>
      </c>
      <c r="C194" s="157" t="str">
        <f>IF(SUM(C176,C187,C192)=0,"",SUM(C176,C187,C192))</f>
        <v/>
      </c>
      <c r="D194" s="157"/>
      <c r="E194" s="157"/>
      <c r="F194" s="157"/>
      <c r="G194" s="157">
        <f>IF(SUM(G176,G187,G192)=0,"",SUM(G176,G187,G192))</f>
        <v>1</v>
      </c>
      <c r="H194" s="157"/>
      <c r="I194" s="157"/>
      <c r="J194" s="157" t="str">
        <f>IF(SUM(J176,J187,J192)=0,"",SUM(J176,J187,J192))</f>
        <v/>
      </c>
      <c r="K194" s="157"/>
      <c r="L194" s="157"/>
      <c r="M194" s="157"/>
      <c r="N194" s="157" t="str">
        <f>IF(SUM(N176,N187,N192)=0,"",SUM(N176,N187,N192))</f>
        <v/>
      </c>
      <c r="O194" s="157"/>
      <c r="P194" s="157"/>
      <c r="Q194" s="150" t="str">
        <f>IF(SUM(Q176,Q187,Q192)=0,"",SUM(Q176,Q187,Q192))</f>
        <v/>
      </c>
      <c r="R194" s="150"/>
      <c r="S194" s="157" t="str">
        <f>IF(SUM(S176,S187,S192)=0,"",SUM(S176,S187,S192))</f>
        <v/>
      </c>
      <c r="T194" s="157"/>
      <c r="U194" s="157"/>
      <c r="V194" s="157"/>
      <c r="W194" s="150">
        <f>IF(SUM(W176,W187,W192)=0,"",SUM(W176,W187,W192))</f>
        <v>3</v>
      </c>
      <c r="X194" s="150"/>
      <c r="Y194" s="157" t="str">
        <f>IF(SUM(Y176,Y187,Y192)=0,"",SUM(Y176,Y187,Y192))</f>
        <v/>
      </c>
      <c r="Z194" s="157"/>
      <c r="AA194" s="157"/>
      <c r="AB194" s="157"/>
      <c r="AC194" s="54" t="str">
        <f>IF(SUM(AC175,AC187,AC192)=0,"",SUM(AC175,AC187,AC192))</f>
        <v/>
      </c>
      <c r="AD194" s="54" t="str">
        <f>IF(SUM(AD175,AD187,AD192)=0,"",SUM(AD175,AD187,AD192))</f>
        <v/>
      </c>
      <c r="AE194" s="157" t="str">
        <f>IF(SUM(AE176,AE187,AE192)=0,"",SUM(AE176,AE187,AE192))</f>
        <v/>
      </c>
      <c r="AF194" s="20"/>
      <c r="AG194" s="21"/>
      <c r="AH194" s="21"/>
      <c r="AI194" s="21"/>
      <c r="AJ194" s="21"/>
    </row>
    <row r="195" spans="1:36" ht="14.25" customHeight="1" x14ac:dyDescent="0.2">
      <c r="A195" s="156"/>
      <c r="B195" s="163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0"/>
      <c r="R195" s="150"/>
      <c r="S195" s="157"/>
      <c r="T195" s="157"/>
      <c r="U195" s="157"/>
      <c r="V195" s="157"/>
      <c r="W195" s="150"/>
      <c r="X195" s="150"/>
      <c r="Y195" s="157"/>
      <c r="Z195" s="157"/>
      <c r="AA195" s="157"/>
      <c r="AB195" s="157"/>
      <c r="AC195" s="157" t="str">
        <f>IF(SUM(AC176,AC188,AC193)=0,"",SUM(AC176,AC188,AC193))</f>
        <v/>
      </c>
      <c r="AD195" s="157"/>
      <c r="AE195" s="157"/>
      <c r="AF195" s="20"/>
      <c r="AG195" s="21"/>
      <c r="AH195" s="21"/>
      <c r="AI195" s="21"/>
      <c r="AJ195" s="21"/>
    </row>
    <row r="196" spans="1:36" ht="15.7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36" ht="18.399999999999999" customHeight="1" x14ac:dyDescent="0.15">
      <c r="A197" s="52">
        <v>44683</v>
      </c>
      <c r="B197" s="151" t="s">
        <v>185</v>
      </c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</row>
    <row r="198" spans="1:36" ht="41.45" customHeight="1" x14ac:dyDescent="0.15">
      <c r="A198" s="164"/>
      <c r="B198" s="164"/>
      <c r="C198" s="165" t="s">
        <v>186</v>
      </c>
      <c r="D198" s="165"/>
      <c r="E198" s="165"/>
      <c r="F198" s="165"/>
      <c r="G198" s="165" t="s">
        <v>187</v>
      </c>
      <c r="H198" s="165"/>
      <c r="I198" s="165"/>
      <c r="J198" s="165"/>
      <c r="K198" s="165"/>
      <c r="L198" s="165" t="s">
        <v>188</v>
      </c>
      <c r="M198" s="165"/>
      <c r="N198" s="165"/>
      <c r="O198" s="165"/>
      <c r="P198" s="165"/>
      <c r="Q198" s="165" t="s">
        <v>189</v>
      </c>
      <c r="R198" s="165"/>
      <c r="S198" s="165"/>
      <c r="T198" s="165"/>
      <c r="U198" s="165"/>
      <c r="V198" s="165" t="s">
        <v>190</v>
      </c>
      <c r="W198" s="165"/>
      <c r="X198" s="165"/>
      <c r="Y198" s="165"/>
      <c r="Z198" s="165" t="s">
        <v>191</v>
      </c>
      <c r="AA198" s="165"/>
      <c r="AB198" s="165"/>
      <c r="AC198" s="165"/>
      <c r="AD198" s="165" t="s">
        <v>192</v>
      </c>
      <c r="AE198" s="165"/>
    </row>
    <row r="199" spans="1:36" ht="38.25" customHeight="1" x14ac:dyDescent="0.15">
      <c r="A199" s="166" t="s">
        <v>193</v>
      </c>
      <c r="B199" s="166"/>
      <c r="C199" s="123">
        <v>1</v>
      </c>
      <c r="D199" s="123"/>
      <c r="E199" s="123"/>
      <c r="F199" s="123"/>
      <c r="G199" s="123">
        <v>3</v>
      </c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</row>
    <row r="200" spans="1:36" ht="28.5" customHeight="1" x14ac:dyDescent="0.15">
      <c r="A200" s="166" t="s">
        <v>194</v>
      </c>
      <c r="B200" s="166"/>
      <c r="C200" s="123"/>
      <c r="D200" s="123"/>
      <c r="E200" s="123"/>
      <c r="F200" s="123"/>
      <c r="G200" s="123">
        <v>1</v>
      </c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</row>
    <row r="201" spans="1:36" ht="31.5" customHeight="1" x14ac:dyDescent="0.15">
      <c r="A201" s="166" t="s">
        <v>195</v>
      </c>
      <c r="B201" s="166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</row>
    <row r="202" spans="1:36" ht="13.9" customHeight="1" x14ac:dyDescent="0.15">
      <c r="A202" s="167" t="s">
        <v>95</v>
      </c>
      <c r="B202" s="167"/>
      <c r="C202" s="168">
        <f>SUM(C199,C200,C201)</f>
        <v>1</v>
      </c>
      <c r="D202" s="168">
        <f>SUM(D199,D200,D201)</f>
        <v>0</v>
      </c>
      <c r="E202" s="168">
        <f>SUM(E199,E200,E201)</f>
        <v>0</v>
      </c>
      <c r="F202" s="168">
        <f>SUM(F199,F200,F201)</f>
        <v>0</v>
      </c>
      <c r="G202" s="168">
        <f>SUM(G199,G200,G201)</f>
        <v>4</v>
      </c>
      <c r="H202" s="168"/>
      <c r="I202" s="168"/>
      <c r="J202" s="168"/>
      <c r="K202" s="168"/>
      <c r="L202" s="168">
        <f>SUM(L199,L200,L201)</f>
        <v>0</v>
      </c>
      <c r="M202" s="168"/>
      <c r="N202" s="168"/>
      <c r="O202" s="168"/>
      <c r="P202" s="168"/>
      <c r="Q202" s="168">
        <f>SUM(Q199,Q200,Q201)</f>
        <v>0</v>
      </c>
      <c r="R202" s="168"/>
      <c r="S202" s="168"/>
      <c r="T202" s="168"/>
      <c r="U202" s="168"/>
      <c r="V202" s="168">
        <f>SUM(V199,V200,V201)</f>
        <v>0</v>
      </c>
      <c r="W202" s="168"/>
      <c r="X202" s="168"/>
      <c r="Y202" s="168"/>
      <c r="Z202" s="168">
        <f>SUM(Z199,Z200,Z201)</f>
        <v>0</v>
      </c>
      <c r="AA202" s="168"/>
      <c r="AB202" s="168"/>
      <c r="AC202" s="168"/>
      <c r="AD202" s="168">
        <f>SUM(AD199,AD200,AD201)</f>
        <v>0</v>
      </c>
      <c r="AE202" s="168"/>
    </row>
    <row r="203" spans="1:36" ht="13.9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1:36" ht="18.399999999999999" customHeight="1" x14ac:dyDescent="0.2">
      <c r="A204" s="35" t="s">
        <v>196</v>
      </c>
      <c r="B204" s="169" t="s">
        <v>197</v>
      </c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20"/>
      <c r="AG204" s="21"/>
      <c r="AH204" s="21"/>
      <c r="AI204" s="21"/>
      <c r="AJ204" s="21"/>
    </row>
    <row r="205" spans="1:36" ht="21" customHeight="1" x14ac:dyDescent="0.2">
      <c r="A205" s="170" t="s">
        <v>193</v>
      </c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20"/>
      <c r="AG205" s="21"/>
      <c r="AH205" s="21"/>
      <c r="AI205" s="21"/>
      <c r="AJ205" s="21"/>
    </row>
    <row r="206" spans="1:36" ht="15" customHeight="1" x14ac:dyDescent="0.2">
      <c r="A206" s="171" t="s">
        <v>198</v>
      </c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2" t="s">
        <v>99</v>
      </c>
      <c r="S206" s="172"/>
      <c r="T206" s="172" t="s">
        <v>199</v>
      </c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20"/>
      <c r="AG206" s="21"/>
      <c r="AH206" s="21"/>
      <c r="AI206" s="21"/>
      <c r="AJ206" s="21"/>
    </row>
    <row r="207" spans="1:36" ht="45" customHeight="1" x14ac:dyDescent="0.2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2"/>
      <c r="S207" s="172"/>
      <c r="T207" s="173" t="s">
        <v>200</v>
      </c>
      <c r="U207" s="173"/>
      <c r="V207" s="173"/>
      <c r="W207" s="173" t="s">
        <v>201</v>
      </c>
      <c r="X207" s="173"/>
      <c r="Y207" s="173"/>
      <c r="Z207" s="173" t="s">
        <v>202</v>
      </c>
      <c r="AA207" s="173"/>
      <c r="AB207" s="173"/>
      <c r="AC207" s="56" t="s">
        <v>203</v>
      </c>
      <c r="AD207" s="56" t="s">
        <v>204</v>
      </c>
      <c r="AE207" s="56" t="s">
        <v>205</v>
      </c>
      <c r="AF207" s="20"/>
      <c r="AG207" s="21"/>
      <c r="AH207" s="21"/>
      <c r="AI207" s="21"/>
      <c r="AJ207" s="21"/>
    </row>
    <row r="208" spans="1:36" ht="15" customHeight="1" x14ac:dyDescent="0.2">
      <c r="A208" s="174" t="s">
        <v>206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5" t="str">
        <f t="shared" ref="R208:R216" si="3">IF(SUM(T208,AC208,AD208,AE208)&gt;0,SUM(T208,AC208,AD208,AE208),"")</f>
        <v/>
      </c>
      <c r="S208" s="175"/>
      <c r="T208" s="106"/>
      <c r="U208" s="106"/>
      <c r="V208" s="106"/>
      <c r="W208" s="106"/>
      <c r="X208" s="106"/>
      <c r="Y208" s="106"/>
      <c r="Z208" s="176"/>
      <c r="AA208" s="176"/>
      <c r="AB208" s="176"/>
      <c r="AC208" s="19"/>
      <c r="AD208" s="19"/>
      <c r="AE208" s="19"/>
      <c r="AF208" s="20"/>
      <c r="AG208" s="21"/>
      <c r="AH208" s="21"/>
      <c r="AI208" s="21"/>
      <c r="AJ208" s="21"/>
    </row>
    <row r="209" spans="1:36" ht="15" customHeight="1" x14ac:dyDescent="0.2">
      <c r="A209" s="174" t="s">
        <v>207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5" t="str">
        <f t="shared" si="3"/>
        <v/>
      </c>
      <c r="S209" s="175"/>
      <c r="T209" s="106"/>
      <c r="U209" s="106"/>
      <c r="V209" s="106"/>
      <c r="W209" s="106"/>
      <c r="X209" s="106"/>
      <c r="Y209" s="106"/>
      <c r="Z209" s="176"/>
      <c r="AA209" s="176"/>
      <c r="AB209" s="176"/>
      <c r="AC209" s="19"/>
      <c r="AD209" s="19"/>
      <c r="AE209" s="19"/>
      <c r="AF209" s="20"/>
      <c r="AG209" s="21"/>
      <c r="AH209" s="21"/>
      <c r="AI209" s="21"/>
      <c r="AJ209" s="21"/>
    </row>
    <row r="210" spans="1:36" ht="15" customHeight="1" x14ac:dyDescent="0.2">
      <c r="A210" s="174" t="s">
        <v>208</v>
      </c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5" t="str">
        <f t="shared" si="3"/>
        <v/>
      </c>
      <c r="S210" s="175"/>
      <c r="T210" s="106"/>
      <c r="U210" s="106"/>
      <c r="V210" s="106"/>
      <c r="W210" s="106"/>
      <c r="X210" s="106"/>
      <c r="Y210" s="106"/>
      <c r="Z210" s="176"/>
      <c r="AA210" s="176"/>
      <c r="AB210" s="176"/>
      <c r="AC210" s="19"/>
      <c r="AD210" s="19"/>
      <c r="AE210" s="19"/>
      <c r="AF210" s="20"/>
      <c r="AG210" s="21"/>
      <c r="AH210" s="21"/>
      <c r="AI210" s="21"/>
      <c r="AJ210" s="21"/>
    </row>
    <row r="211" spans="1:36" ht="15" customHeight="1" x14ac:dyDescent="0.2">
      <c r="A211" s="174" t="s">
        <v>209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5" t="str">
        <f t="shared" si="3"/>
        <v/>
      </c>
      <c r="S211" s="175"/>
      <c r="T211" s="106"/>
      <c r="U211" s="106"/>
      <c r="V211" s="106"/>
      <c r="W211" s="106"/>
      <c r="X211" s="106"/>
      <c r="Y211" s="106"/>
      <c r="Z211" s="176"/>
      <c r="AA211" s="176"/>
      <c r="AB211" s="176"/>
      <c r="AC211" s="19"/>
      <c r="AD211" s="19"/>
      <c r="AE211" s="19"/>
      <c r="AF211" s="20"/>
      <c r="AG211" s="21"/>
      <c r="AH211" s="21"/>
      <c r="AI211" s="21"/>
      <c r="AJ211" s="21"/>
    </row>
    <row r="212" spans="1:36" ht="15" customHeight="1" x14ac:dyDescent="0.2">
      <c r="A212" s="174" t="s">
        <v>210</v>
      </c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5" t="str">
        <f t="shared" si="3"/>
        <v/>
      </c>
      <c r="S212" s="175"/>
      <c r="T212" s="106"/>
      <c r="U212" s="106"/>
      <c r="V212" s="106"/>
      <c r="W212" s="106"/>
      <c r="X212" s="106"/>
      <c r="Y212" s="106"/>
      <c r="Z212" s="176"/>
      <c r="AA212" s="176"/>
      <c r="AB212" s="176"/>
      <c r="AC212" s="19"/>
      <c r="AD212" s="19"/>
      <c r="AE212" s="19"/>
      <c r="AF212" s="20"/>
      <c r="AG212" s="21"/>
      <c r="AH212" s="21"/>
      <c r="AI212" s="21"/>
      <c r="AJ212" s="21"/>
    </row>
    <row r="213" spans="1:36" ht="15" customHeight="1" x14ac:dyDescent="0.2">
      <c r="A213" s="177" t="s">
        <v>211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5" t="str">
        <f t="shared" si="3"/>
        <v/>
      </c>
      <c r="S213" s="175"/>
      <c r="T213" s="106"/>
      <c r="U213" s="106"/>
      <c r="V213" s="106"/>
      <c r="W213" s="106"/>
      <c r="X213" s="106"/>
      <c r="Y213" s="106"/>
      <c r="Z213" s="176"/>
      <c r="AA213" s="176"/>
      <c r="AB213" s="176"/>
      <c r="AC213" s="19"/>
      <c r="AD213" s="19"/>
      <c r="AE213" s="19"/>
      <c r="AF213" s="20"/>
      <c r="AG213" s="21"/>
      <c r="AH213" s="21"/>
      <c r="AI213" s="21"/>
      <c r="AJ213" s="21"/>
    </row>
    <row r="214" spans="1:36" ht="17.100000000000001" customHeight="1" x14ac:dyDescent="0.2">
      <c r="A214" s="177" t="s">
        <v>212</v>
      </c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5" t="str">
        <f t="shared" si="3"/>
        <v/>
      </c>
      <c r="S214" s="175"/>
      <c r="T214" s="106"/>
      <c r="U214" s="106"/>
      <c r="V214" s="106"/>
      <c r="W214" s="106"/>
      <c r="X214" s="106"/>
      <c r="Y214" s="106"/>
      <c r="Z214" s="176"/>
      <c r="AA214" s="176"/>
      <c r="AB214" s="176"/>
      <c r="AC214" s="19"/>
      <c r="AD214" s="19"/>
      <c r="AE214" s="19"/>
      <c r="AF214" s="20"/>
      <c r="AG214" s="21"/>
      <c r="AH214" s="21"/>
      <c r="AI214" s="21"/>
      <c r="AJ214" s="21"/>
    </row>
    <row r="215" spans="1:36" ht="18.399999999999999" customHeight="1" x14ac:dyDescent="0.2">
      <c r="A215" s="177" t="s">
        <v>213</v>
      </c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5" t="str">
        <f t="shared" si="3"/>
        <v/>
      </c>
      <c r="S215" s="175"/>
      <c r="T215" s="106"/>
      <c r="U215" s="106"/>
      <c r="V215" s="106"/>
      <c r="W215" s="106"/>
      <c r="X215" s="106"/>
      <c r="Y215" s="106"/>
      <c r="Z215" s="176"/>
      <c r="AA215" s="176"/>
      <c r="AB215" s="176"/>
      <c r="AC215" s="19"/>
      <c r="AD215" s="19"/>
      <c r="AE215" s="19"/>
      <c r="AF215" s="20"/>
      <c r="AG215" s="21"/>
      <c r="AH215" s="21"/>
      <c r="AI215" s="21"/>
      <c r="AJ215" s="21"/>
    </row>
    <row r="216" spans="1:36" ht="22.35" customHeight="1" x14ac:dyDescent="0.2">
      <c r="A216" s="177" t="s">
        <v>214</v>
      </c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5" t="str">
        <f t="shared" si="3"/>
        <v/>
      </c>
      <c r="S216" s="175"/>
      <c r="T216" s="106"/>
      <c r="U216" s="106"/>
      <c r="V216" s="106"/>
      <c r="W216" s="106"/>
      <c r="X216" s="106"/>
      <c r="Y216" s="106"/>
      <c r="Z216" s="176"/>
      <c r="AA216" s="176"/>
      <c r="AB216" s="176"/>
      <c r="AC216" s="19"/>
      <c r="AD216" s="19"/>
      <c r="AE216" s="19"/>
      <c r="AF216" s="20"/>
      <c r="AG216" s="21"/>
      <c r="AH216" s="21"/>
      <c r="AI216" s="21"/>
      <c r="AJ216" s="21"/>
    </row>
    <row r="217" spans="1:36" ht="15" customHeight="1" x14ac:dyDescent="0.2">
      <c r="A217" s="170" t="s">
        <v>194</v>
      </c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20"/>
      <c r="AG217" s="21"/>
      <c r="AH217" s="21"/>
      <c r="AI217" s="21"/>
      <c r="AJ217" s="21"/>
    </row>
    <row r="218" spans="1:36" ht="15" customHeight="1" x14ac:dyDescent="0.2">
      <c r="A218" s="172" t="s">
        <v>198</v>
      </c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 t="s">
        <v>99</v>
      </c>
      <c r="S218" s="172"/>
      <c r="T218" s="172" t="s">
        <v>199</v>
      </c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20"/>
      <c r="AG218" s="21"/>
      <c r="AH218" s="21"/>
      <c r="AI218" s="21"/>
      <c r="AJ218" s="21"/>
    </row>
    <row r="219" spans="1:36" ht="51.75" customHeight="1" x14ac:dyDescent="0.2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3" t="s">
        <v>200</v>
      </c>
      <c r="U219" s="173"/>
      <c r="V219" s="173"/>
      <c r="W219" s="173" t="s">
        <v>201</v>
      </c>
      <c r="X219" s="173"/>
      <c r="Y219" s="173"/>
      <c r="Z219" s="173" t="s">
        <v>202</v>
      </c>
      <c r="AA219" s="173"/>
      <c r="AB219" s="173"/>
      <c r="AC219" s="56" t="s">
        <v>203</v>
      </c>
      <c r="AD219" s="56" t="s">
        <v>204</v>
      </c>
      <c r="AE219" s="56" t="s">
        <v>205</v>
      </c>
      <c r="AF219" s="20"/>
      <c r="AG219" s="21"/>
      <c r="AH219" s="21"/>
      <c r="AI219" s="21"/>
      <c r="AJ219" s="21"/>
    </row>
    <row r="220" spans="1:36" ht="15" customHeight="1" x14ac:dyDescent="0.2">
      <c r="A220" s="174" t="s">
        <v>206</v>
      </c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5" t="str">
        <f t="shared" ref="R220:R228" si="4">IF(SUM(T220,AC220,AD220,AE220)&gt;0,SUM(T220,AC220,AD220,AE220),"")</f>
        <v/>
      </c>
      <c r="S220" s="175"/>
      <c r="T220" s="106"/>
      <c r="U220" s="106"/>
      <c r="V220" s="106"/>
      <c r="W220" s="106"/>
      <c r="X220" s="106"/>
      <c r="Y220" s="106"/>
      <c r="Z220" s="176"/>
      <c r="AA220" s="176"/>
      <c r="AB220" s="176"/>
      <c r="AC220" s="19"/>
      <c r="AD220" s="19"/>
      <c r="AE220" s="19"/>
      <c r="AF220" s="20"/>
      <c r="AG220" s="21"/>
      <c r="AH220" s="21"/>
      <c r="AI220" s="21"/>
      <c r="AJ220" s="21"/>
    </row>
    <row r="221" spans="1:36" ht="15" customHeight="1" x14ac:dyDescent="0.2">
      <c r="A221" s="174" t="s">
        <v>207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5" t="str">
        <f t="shared" si="4"/>
        <v/>
      </c>
      <c r="S221" s="175"/>
      <c r="T221" s="106"/>
      <c r="U221" s="106"/>
      <c r="V221" s="106"/>
      <c r="W221" s="106"/>
      <c r="X221" s="106"/>
      <c r="Y221" s="106"/>
      <c r="Z221" s="176"/>
      <c r="AA221" s="176"/>
      <c r="AB221" s="176"/>
      <c r="AC221" s="19"/>
      <c r="AD221" s="19"/>
      <c r="AE221" s="19"/>
      <c r="AF221" s="20"/>
      <c r="AG221" s="21"/>
      <c r="AH221" s="21"/>
      <c r="AI221" s="21"/>
      <c r="AJ221" s="21"/>
    </row>
    <row r="222" spans="1:36" ht="15" customHeight="1" x14ac:dyDescent="0.2">
      <c r="A222" s="174" t="s">
        <v>208</v>
      </c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5" t="str">
        <f t="shared" si="4"/>
        <v/>
      </c>
      <c r="S222" s="175"/>
      <c r="T222" s="106"/>
      <c r="U222" s="106"/>
      <c r="V222" s="106"/>
      <c r="W222" s="106"/>
      <c r="X222" s="106"/>
      <c r="Y222" s="106"/>
      <c r="Z222" s="176"/>
      <c r="AA222" s="176"/>
      <c r="AB222" s="176"/>
      <c r="AC222" s="19"/>
      <c r="AD222" s="19"/>
      <c r="AE222" s="19"/>
      <c r="AF222" s="20"/>
      <c r="AG222" s="21"/>
      <c r="AH222" s="21"/>
      <c r="AI222" s="21"/>
      <c r="AJ222" s="21"/>
    </row>
    <row r="223" spans="1:36" ht="15" customHeight="1" x14ac:dyDescent="0.2">
      <c r="A223" s="174" t="s">
        <v>209</v>
      </c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5" t="str">
        <f t="shared" si="4"/>
        <v/>
      </c>
      <c r="S223" s="175"/>
      <c r="T223" s="106"/>
      <c r="U223" s="106"/>
      <c r="V223" s="106"/>
      <c r="W223" s="106"/>
      <c r="X223" s="106"/>
      <c r="Y223" s="106"/>
      <c r="Z223" s="176"/>
      <c r="AA223" s="176"/>
      <c r="AB223" s="176"/>
      <c r="AC223" s="19"/>
      <c r="AD223" s="19"/>
      <c r="AE223" s="19"/>
      <c r="AF223" s="20"/>
      <c r="AG223" s="21"/>
      <c r="AH223" s="21"/>
      <c r="AI223" s="21"/>
      <c r="AJ223" s="21"/>
    </row>
    <row r="224" spans="1:36" ht="15" customHeight="1" x14ac:dyDescent="0.2">
      <c r="A224" s="174" t="s">
        <v>210</v>
      </c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5" t="str">
        <f t="shared" si="4"/>
        <v/>
      </c>
      <c r="S224" s="175"/>
      <c r="T224" s="106"/>
      <c r="U224" s="106"/>
      <c r="V224" s="106"/>
      <c r="W224" s="106"/>
      <c r="X224" s="106"/>
      <c r="Y224" s="106"/>
      <c r="Z224" s="176"/>
      <c r="AA224" s="176"/>
      <c r="AB224" s="176"/>
      <c r="AC224" s="19"/>
      <c r="AD224" s="19"/>
      <c r="AE224" s="19"/>
      <c r="AF224" s="20"/>
      <c r="AG224" s="21"/>
      <c r="AH224" s="21"/>
      <c r="AI224" s="21"/>
      <c r="AJ224" s="21"/>
    </row>
    <row r="225" spans="1:36" ht="15" customHeight="1" x14ac:dyDescent="0.2">
      <c r="A225" s="177" t="s">
        <v>211</v>
      </c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5" t="str">
        <f t="shared" si="4"/>
        <v/>
      </c>
      <c r="S225" s="175"/>
      <c r="T225" s="106"/>
      <c r="U225" s="106"/>
      <c r="V225" s="106"/>
      <c r="W225" s="106"/>
      <c r="X225" s="106"/>
      <c r="Y225" s="106"/>
      <c r="Z225" s="176"/>
      <c r="AA225" s="176"/>
      <c r="AB225" s="176"/>
      <c r="AC225" s="19"/>
      <c r="AD225" s="19"/>
      <c r="AE225" s="19"/>
      <c r="AF225" s="20"/>
      <c r="AG225" s="21"/>
      <c r="AH225" s="21"/>
      <c r="AI225" s="21"/>
      <c r="AJ225" s="21"/>
    </row>
    <row r="226" spans="1:36" ht="15" customHeight="1" x14ac:dyDescent="0.2">
      <c r="A226" s="177" t="s">
        <v>212</v>
      </c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5" t="str">
        <f t="shared" si="4"/>
        <v/>
      </c>
      <c r="S226" s="175"/>
      <c r="T226" s="106"/>
      <c r="U226" s="106"/>
      <c r="V226" s="106"/>
      <c r="W226" s="106"/>
      <c r="X226" s="106"/>
      <c r="Y226" s="106"/>
      <c r="Z226" s="176"/>
      <c r="AA226" s="176"/>
      <c r="AB226" s="176"/>
      <c r="AC226" s="19"/>
      <c r="AD226" s="19"/>
      <c r="AE226" s="19"/>
      <c r="AF226" s="20"/>
      <c r="AG226" s="21"/>
      <c r="AH226" s="21"/>
      <c r="AI226" s="21"/>
      <c r="AJ226" s="21"/>
    </row>
    <row r="227" spans="1:36" ht="15" customHeight="1" x14ac:dyDescent="0.2">
      <c r="A227" s="177" t="s">
        <v>213</v>
      </c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5" t="str">
        <f t="shared" si="4"/>
        <v/>
      </c>
      <c r="S227" s="175"/>
      <c r="T227" s="106"/>
      <c r="U227" s="106"/>
      <c r="V227" s="106"/>
      <c r="W227" s="106"/>
      <c r="X227" s="106"/>
      <c r="Y227" s="106"/>
      <c r="Z227" s="176"/>
      <c r="AA227" s="176"/>
      <c r="AB227" s="176"/>
      <c r="AC227" s="19"/>
      <c r="AD227" s="19"/>
      <c r="AE227" s="19"/>
      <c r="AF227" s="20"/>
      <c r="AG227" s="21"/>
      <c r="AH227" s="21"/>
      <c r="AI227" s="21"/>
      <c r="AJ227" s="21"/>
    </row>
    <row r="228" spans="1:36" ht="23.65" customHeight="1" x14ac:dyDescent="0.2">
      <c r="A228" s="177" t="s">
        <v>214</v>
      </c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5" t="str">
        <f t="shared" si="4"/>
        <v/>
      </c>
      <c r="S228" s="175"/>
      <c r="T228" s="106"/>
      <c r="U228" s="106"/>
      <c r="V228" s="106"/>
      <c r="W228" s="106"/>
      <c r="X228" s="106"/>
      <c r="Y228" s="106"/>
      <c r="Z228" s="176"/>
      <c r="AA228" s="176"/>
      <c r="AB228" s="176"/>
      <c r="AC228" s="19"/>
      <c r="AD228" s="19"/>
      <c r="AE228" s="19"/>
      <c r="AF228" s="20"/>
      <c r="AG228" s="21"/>
      <c r="AH228" s="21"/>
      <c r="AI228" s="21"/>
      <c r="AJ228" s="21"/>
    </row>
    <row r="229" spans="1:36" ht="16.5" customHeight="1" x14ac:dyDescent="0.2">
      <c r="A229" s="170" t="s">
        <v>195</v>
      </c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20"/>
      <c r="AG229" s="21"/>
      <c r="AH229" s="21"/>
      <c r="AI229" s="21"/>
      <c r="AJ229" s="21"/>
    </row>
    <row r="230" spans="1:36" ht="17.25" customHeight="1" x14ac:dyDescent="0.2">
      <c r="A230" s="132" t="s">
        <v>198</v>
      </c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 t="s">
        <v>99</v>
      </c>
      <c r="S230" s="132"/>
      <c r="T230" s="132" t="s">
        <v>199</v>
      </c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20"/>
      <c r="AG230" s="21"/>
      <c r="AH230" s="21"/>
      <c r="AI230" s="21"/>
      <c r="AJ230" s="21"/>
    </row>
    <row r="231" spans="1:36" ht="43.5" customHeight="1" x14ac:dyDescent="0.2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 t="s">
        <v>200</v>
      </c>
      <c r="U231" s="132"/>
      <c r="V231" s="132"/>
      <c r="W231" s="132" t="s">
        <v>201</v>
      </c>
      <c r="X231" s="132"/>
      <c r="Y231" s="132"/>
      <c r="Z231" s="132" t="s">
        <v>202</v>
      </c>
      <c r="AA231" s="132"/>
      <c r="AB231" s="132"/>
      <c r="AC231" s="47" t="s">
        <v>203</v>
      </c>
      <c r="AD231" s="47" t="s">
        <v>204</v>
      </c>
      <c r="AE231" s="47" t="s">
        <v>205</v>
      </c>
      <c r="AF231" s="20"/>
      <c r="AG231" s="21"/>
      <c r="AH231" s="21"/>
      <c r="AI231" s="21"/>
      <c r="AJ231" s="21"/>
    </row>
    <row r="232" spans="1:36" ht="15" customHeight="1" x14ac:dyDescent="0.2">
      <c r="A232" s="174" t="s">
        <v>206</v>
      </c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5" t="str">
        <f t="shared" ref="R232:R240" si="5">IF(SUM(T232,AC232,AD232,AE232)&gt;0,SUM(T232,AC232,AD232,AE232),"")</f>
        <v/>
      </c>
      <c r="S232" s="175"/>
      <c r="T232" s="106"/>
      <c r="U232" s="106"/>
      <c r="V232" s="106"/>
      <c r="W232" s="106"/>
      <c r="X232" s="106"/>
      <c r="Y232" s="106"/>
      <c r="Z232" s="176"/>
      <c r="AA232" s="176"/>
      <c r="AB232" s="176"/>
      <c r="AC232" s="19"/>
      <c r="AD232" s="19"/>
      <c r="AE232" s="19"/>
      <c r="AF232" s="20"/>
      <c r="AG232" s="21"/>
      <c r="AH232" s="21"/>
      <c r="AI232" s="21"/>
      <c r="AJ232" s="21"/>
    </row>
    <row r="233" spans="1:36" ht="15" customHeight="1" x14ac:dyDescent="0.2">
      <c r="A233" s="174" t="s">
        <v>207</v>
      </c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5" t="str">
        <f t="shared" si="5"/>
        <v/>
      </c>
      <c r="S233" s="175"/>
      <c r="T233" s="106"/>
      <c r="U233" s="106"/>
      <c r="V233" s="106"/>
      <c r="W233" s="106"/>
      <c r="X233" s="106"/>
      <c r="Y233" s="106"/>
      <c r="Z233" s="176"/>
      <c r="AA233" s="176"/>
      <c r="AB233" s="176"/>
      <c r="AC233" s="19"/>
      <c r="AD233" s="19"/>
      <c r="AE233" s="19"/>
      <c r="AF233" s="20"/>
      <c r="AG233" s="21"/>
      <c r="AH233" s="21"/>
      <c r="AI233" s="21"/>
      <c r="AJ233" s="21"/>
    </row>
    <row r="234" spans="1:36" ht="15" customHeight="1" x14ac:dyDescent="0.2">
      <c r="A234" s="174" t="s">
        <v>208</v>
      </c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5" t="str">
        <f t="shared" si="5"/>
        <v/>
      </c>
      <c r="S234" s="175"/>
      <c r="T234" s="106"/>
      <c r="U234" s="106"/>
      <c r="V234" s="106"/>
      <c r="W234" s="106"/>
      <c r="X234" s="106"/>
      <c r="Y234" s="106"/>
      <c r="Z234" s="176"/>
      <c r="AA234" s="176"/>
      <c r="AB234" s="176"/>
      <c r="AC234" s="19"/>
      <c r="AD234" s="19"/>
      <c r="AE234" s="19"/>
      <c r="AF234" s="20"/>
      <c r="AG234" s="21"/>
      <c r="AH234" s="21"/>
      <c r="AI234" s="21"/>
      <c r="AJ234" s="21"/>
    </row>
    <row r="235" spans="1:36" ht="15" customHeight="1" x14ac:dyDescent="0.2">
      <c r="A235" s="174" t="s">
        <v>209</v>
      </c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5" t="str">
        <f t="shared" si="5"/>
        <v/>
      </c>
      <c r="S235" s="175"/>
      <c r="T235" s="106"/>
      <c r="U235" s="106"/>
      <c r="V235" s="106"/>
      <c r="W235" s="106"/>
      <c r="X235" s="106"/>
      <c r="Y235" s="106"/>
      <c r="Z235" s="176"/>
      <c r="AA235" s="176"/>
      <c r="AB235" s="176"/>
      <c r="AC235" s="19"/>
      <c r="AD235" s="19"/>
      <c r="AE235" s="19"/>
      <c r="AF235" s="20"/>
      <c r="AG235" s="21"/>
      <c r="AH235" s="21"/>
      <c r="AI235" s="21"/>
      <c r="AJ235" s="21"/>
    </row>
    <row r="236" spans="1:36" ht="15" customHeight="1" x14ac:dyDescent="0.2">
      <c r="A236" s="174" t="s">
        <v>210</v>
      </c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5" t="str">
        <f t="shared" si="5"/>
        <v/>
      </c>
      <c r="S236" s="175"/>
      <c r="T236" s="106"/>
      <c r="U236" s="106"/>
      <c r="V236" s="106"/>
      <c r="W236" s="106"/>
      <c r="X236" s="106"/>
      <c r="Y236" s="106"/>
      <c r="Z236" s="176"/>
      <c r="AA236" s="176"/>
      <c r="AB236" s="176"/>
      <c r="AC236" s="19"/>
      <c r="AD236" s="19"/>
      <c r="AE236" s="19"/>
      <c r="AF236" s="20"/>
      <c r="AG236" s="21"/>
      <c r="AH236" s="21"/>
      <c r="AI236" s="21"/>
      <c r="AJ236" s="21"/>
    </row>
    <row r="237" spans="1:36" ht="15" customHeight="1" x14ac:dyDescent="0.2">
      <c r="A237" s="177" t="s">
        <v>211</v>
      </c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5" t="str">
        <f t="shared" si="5"/>
        <v/>
      </c>
      <c r="S237" s="175"/>
      <c r="T237" s="106"/>
      <c r="U237" s="106"/>
      <c r="V237" s="106"/>
      <c r="W237" s="106"/>
      <c r="X237" s="106"/>
      <c r="Y237" s="106"/>
      <c r="Z237" s="176"/>
      <c r="AA237" s="176"/>
      <c r="AB237" s="176"/>
      <c r="AC237" s="19"/>
      <c r="AD237" s="19"/>
      <c r="AE237" s="19"/>
      <c r="AF237" s="20"/>
      <c r="AG237" s="21"/>
      <c r="AH237" s="21"/>
      <c r="AI237" s="21"/>
      <c r="AJ237" s="21"/>
    </row>
    <row r="238" spans="1:36" ht="15" customHeight="1" x14ac:dyDescent="0.2">
      <c r="A238" s="177" t="s">
        <v>212</v>
      </c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5" t="str">
        <f t="shared" si="5"/>
        <v/>
      </c>
      <c r="S238" s="175"/>
      <c r="T238" s="106"/>
      <c r="U238" s="106"/>
      <c r="V238" s="106"/>
      <c r="W238" s="106"/>
      <c r="X238" s="106"/>
      <c r="Y238" s="106"/>
      <c r="Z238" s="176"/>
      <c r="AA238" s="176"/>
      <c r="AB238" s="176"/>
      <c r="AC238" s="19"/>
      <c r="AD238" s="19"/>
      <c r="AE238" s="19"/>
      <c r="AF238" s="20"/>
      <c r="AG238" s="21"/>
      <c r="AH238" s="21"/>
      <c r="AI238" s="21"/>
      <c r="AJ238" s="21"/>
    </row>
    <row r="239" spans="1:36" ht="15" customHeight="1" x14ac:dyDescent="0.2">
      <c r="A239" s="177" t="s">
        <v>213</v>
      </c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5" t="str">
        <f t="shared" si="5"/>
        <v/>
      </c>
      <c r="S239" s="175"/>
      <c r="T239" s="106"/>
      <c r="U239" s="106"/>
      <c r="V239" s="106"/>
      <c r="W239" s="106"/>
      <c r="X239" s="106"/>
      <c r="Y239" s="106"/>
      <c r="Z239" s="176"/>
      <c r="AA239" s="176"/>
      <c r="AB239" s="176"/>
      <c r="AC239" s="19"/>
      <c r="AD239" s="19"/>
      <c r="AE239" s="19"/>
      <c r="AF239" s="20"/>
      <c r="AG239" s="21"/>
      <c r="AH239" s="21"/>
      <c r="AI239" s="21"/>
      <c r="AJ239" s="21"/>
    </row>
    <row r="240" spans="1:36" ht="23.65" customHeight="1" x14ac:dyDescent="0.2">
      <c r="A240" s="177" t="s">
        <v>214</v>
      </c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5" t="str">
        <f t="shared" si="5"/>
        <v/>
      </c>
      <c r="S240" s="175"/>
      <c r="T240" s="106"/>
      <c r="U240" s="106"/>
      <c r="V240" s="106"/>
      <c r="W240" s="106"/>
      <c r="X240" s="106"/>
      <c r="Y240" s="106"/>
      <c r="Z240" s="176"/>
      <c r="AA240" s="176"/>
      <c r="AB240" s="176"/>
      <c r="AC240" s="19"/>
      <c r="AD240" s="19"/>
      <c r="AE240" s="19"/>
      <c r="AF240" s="20"/>
      <c r="AG240" s="21"/>
      <c r="AH240" s="21"/>
      <c r="AI240" s="21"/>
      <c r="AJ240" s="21"/>
    </row>
    <row r="241" spans="1:36" ht="15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20"/>
      <c r="AG241" s="21"/>
      <c r="AH241" s="21"/>
      <c r="AI241" s="21"/>
      <c r="AJ241" s="21"/>
    </row>
    <row r="242" spans="1:36" ht="15" customHeight="1" x14ac:dyDescent="0.2">
      <c r="A242" s="36" t="s">
        <v>215</v>
      </c>
      <c r="B242" s="178" t="s">
        <v>216</v>
      </c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20"/>
      <c r="AG242" s="21"/>
      <c r="AH242" s="21"/>
      <c r="AI242" s="21"/>
      <c r="AJ242" s="21"/>
    </row>
    <row r="243" spans="1:36" ht="65.849999999999994" customHeight="1" x14ac:dyDescent="0.2">
      <c r="A243" s="132" t="s">
        <v>217</v>
      </c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 t="s">
        <v>218</v>
      </c>
      <c r="M243" s="132"/>
      <c r="N243" s="132" t="s">
        <v>219</v>
      </c>
      <c r="O243" s="132"/>
      <c r="P243" s="132"/>
      <c r="Q243" s="132"/>
      <c r="R243" s="132"/>
      <c r="S243" s="132" t="s">
        <v>220</v>
      </c>
      <c r="T243" s="132"/>
      <c r="U243" s="132"/>
      <c r="V243" s="132"/>
      <c r="W243" s="132"/>
      <c r="X243" s="132" t="s">
        <v>221</v>
      </c>
      <c r="Y243" s="132"/>
      <c r="Z243" s="132"/>
      <c r="AA243" s="132"/>
      <c r="AB243" s="132"/>
      <c r="AC243" s="132" t="s">
        <v>222</v>
      </c>
      <c r="AD243" s="132"/>
      <c r="AE243" s="132"/>
      <c r="AF243" s="20"/>
      <c r="AG243" s="21"/>
      <c r="AH243" s="21"/>
      <c r="AI243" s="21"/>
      <c r="AJ243" s="21"/>
    </row>
    <row r="244" spans="1:36" ht="18.399999999999999" customHeight="1" x14ac:dyDescent="0.2">
      <c r="A244" s="174" t="s">
        <v>223</v>
      </c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6"/>
      <c r="M244" s="176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20"/>
      <c r="AG244" s="21"/>
      <c r="AH244" s="21"/>
      <c r="AI244" s="21"/>
      <c r="AJ244" s="21"/>
    </row>
    <row r="245" spans="1:36" ht="19.149999999999999" customHeight="1" x14ac:dyDescent="0.2">
      <c r="A245" s="174" t="s">
        <v>224</v>
      </c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6"/>
      <c r="M245" s="176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20"/>
      <c r="AG245" s="21"/>
      <c r="AH245" s="21"/>
      <c r="AI245" s="21"/>
      <c r="AJ245" s="21"/>
    </row>
    <row r="246" spans="1:36" ht="17.850000000000001" customHeight="1" x14ac:dyDescent="0.2">
      <c r="A246" s="174" t="s">
        <v>225</v>
      </c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6"/>
      <c r="M246" s="176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20"/>
      <c r="AG246" s="21"/>
      <c r="AH246" s="21"/>
      <c r="AI246" s="21"/>
      <c r="AJ246" s="21"/>
    </row>
    <row r="247" spans="1:36" ht="18.399999999999999" customHeight="1" x14ac:dyDescent="0.2">
      <c r="A247" s="174" t="s">
        <v>226</v>
      </c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6"/>
      <c r="M247" s="176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20"/>
      <c r="AG247" s="21"/>
      <c r="AH247" s="21"/>
      <c r="AI247" s="21"/>
      <c r="AJ247" s="21"/>
    </row>
    <row r="248" spans="1:36" ht="18.399999999999999" customHeight="1" x14ac:dyDescent="0.2">
      <c r="A248" s="174" t="s">
        <v>227</v>
      </c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6"/>
      <c r="M248" s="176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20"/>
      <c r="AG248" s="21"/>
      <c r="AH248" s="21"/>
      <c r="AI248" s="21"/>
      <c r="AJ248" s="21"/>
    </row>
    <row r="249" spans="1:36" ht="17.850000000000001" customHeight="1" x14ac:dyDescent="0.2">
      <c r="A249" s="174" t="s">
        <v>228</v>
      </c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6"/>
      <c r="M249" s="176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20"/>
      <c r="AG249" s="21"/>
      <c r="AH249" s="21"/>
      <c r="AI249" s="21"/>
      <c r="AJ249" s="21"/>
    </row>
    <row r="250" spans="1:36" ht="18.399999999999999" customHeight="1" x14ac:dyDescent="0.2">
      <c r="A250" s="174" t="s">
        <v>229</v>
      </c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6"/>
      <c r="M250" s="176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79"/>
      <c r="AE250" s="179"/>
      <c r="AF250" s="20"/>
      <c r="AG250" s="21"/>
      <c r="AH250" s="21"/>
      <c r="AI250" s="21"/>
      <c r="AJ250" s="21"/>
    </row>
    <row r="251" spans="1:36" ht="18.399999999999999" customHeight="1" x14ac:dyDescent="0.2">
      <c r="A251" s="174" t="s">
        <v>230</v>
      </c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6"/>
      <c r="M251" s="176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20"/>
      <c r="AG251" s="21"/>
      <c r="AH251" s="21"/>
      <c r="AI251" s="21"/>
      <c r="AJ251" s="21"/>
    </row>
    <row r="252" spans="1:36" ht="20.45" customHeight="1" x14ac:dyDescent="0.2">
      <c r="A252" s="174" t="s">
        <v>231</v>
      </c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6"/>
      <c r="M252" s="176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20"/>
      <c r="AG252" s="21"/>
      <c r="AH252" s="21"/>
      <c r="AI252" s="21"/>
      <c r="AJ252" s="21"/>
    </row>
    <row r="253" spans="1:36" ht="17.100000000000001" customHeight="1" x14ac:dyDescent="0.2">
      <c r="A253" s="174" t="s">
        <v>232</v>
      </c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6"/>
      <c r="M253" s="176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20"/>
      <c r="AG253" s="21"/>
      <c r="AH253" s="21"/>
      <c r="AI253" s="21"/>
      <c r="AJ253" s="21"/>
    </row>
    <row r="254" spans="1:36" ht="19.7" customHeight="1" x14ac:dyDescent="0.2">
      <c r="A254" s="174" t="s">
        <v>233</v>
      </c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6"/>
      <c r="M254" s="176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20"/>
      <c r="AG254" s="21"/>
      <c r="AH254" s="21"/>
      <c r="AI254" s="21"/>
      <c r="AJ254" s="21"/>
    </row>
    <row r="255" spans="1:36" ht="15" customHeight="1" x14ac:dyDescent="0.2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20"/>
      <c r="AG255" s="21"/>
      <c r="AH255" s="21"/>
      <c r="AI255" s="21"/>
      <c r="AJ255" s="21"/>
    </row>
    <row r="256" spans="1:36" ht="15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20"/>
      <c r="AG256" s="21"/>
      <c r="AH256" s="21"/>
      <c r="AI256" s="21"/>
      <c r="AJ256" s="21"/>
    </row>
    <row r="257" spans="1:256" s="60" customFormat="1" ht="15" customHeight="1" x14ac:dyDescent="0.2">
      <c r="A257" s="35" t="s">
        <v>234</v>
      </c>
      <c r="B257" s="169" t="s">
        <v>235</v>
      </c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58"/>
      <c r="AG257" s="59"/>
      <c r="AH257" s="59"/>
      <c r="AI257" s="59"/>
      <c r="AJ257" s="59"/>
      <c r="IV257" s="61"/>
    </row>
    <row r="258" spans="1:256" ht="15" customHeight="1" x14ac:dyDescent="0.2">
      <c r="A258" s="181" t="s">
        <v>82</v>
      </c>
      <c r="B258" s="181"/>
      <c r="C258" s="181"/>
      <c r="D258" s="181"/>
      <c r="E258" s="181"/>
      <c r="F258" s="181"/>
      <c r="G258" s="181"/>
      <c r="H258" s="181"/>
      <c r="I258" s="181"/>
      <c r="J258" s="181"/>
      <c r="K258" s="181" t="s">
        <v>99</v>
      </c>
      <c r="L258" s="181"/>
      <c r="M258" s="181"/>
      <c r="N258" s="172" t="s">
        <v>236</v>
      </c>
      <c r="O258" s="172"/>
      <c r="P258" s="172"/>
      <c r="Q258" s="172"/>
      <c r="R258" s="172"/>
      <c r="S258" s="172"/>
      <c r="T258" s="172"/>
      <c r="U258" s="172"/>
      <c r="V258" s="172" t="s">
        <v>237</v>
      </c>
      <c r="W258" s="172"/>
      <c r="X258" s="172"/>
      <c r="Y258" s="172"/>
      <c r="Z258" s="172"/>
      <c r="AA258" s="172"/>
      <c r="AB258" s="172" t="s">
        <v>238</v>
      </c>
      <c r="AC258" s="172"/>
      <c r="AD258" s="172"/>
      <c r="AE258" s="172"/>
      <c r="AF258" s="20"/>
      <c r="AG258" s="21"/>
      <c r="AH258" s="21"/>
      <c r="AI258" s="21"/>
      <c r="AJ258" s="21"/>
    </row>
    <row r="259" spans="1:256" ht="34.9" customHeight="1" x14ac:dyDescent="0.2">
      <c r="A259" s="181"/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32" t="s">
        <v>239</v>
      </c>
      <c r="O259" s="132"/>
      <c r="P259" s="132"/>
      <c r="Q259" s="132"/>
      <c r="R259" s="132" t="s">
        <v>240</v>
      </c>
      <c r="S259" s="132"/>
      <c r="T259" s="132"/>
      <c r="U259" s="132"/>
      <c r="V259" s="132" t="s">
        <v>239</v>
      </c>
      <c r="W259" s="132"/>
      <c r="X259" s="132"/>
      <c r="Y259" s="132" t="s">
        <v>240</v>
      </c>
      <c r="Z259" s="132"/>
      <c r="AA259" s="132"/>
      <c r="AB259" s="132" t="s">
        <v>239</v>
      </c>
      <c r="AC259" s="132"/>
      <c r="AD259" s="132" t="s">
        <v>240</v>
      </c>
      <c r="AE259" s="132"/>
      <c r="AF259" s="20"/>
      <c r="AG259" s="21"/>
      <c r="AH259" s="21"/>
      <c r="AI259" s="21"/>
      <c r="AJ259" s="21"/>
    </row>
    <row r="260" spans="1:256" ht="17.100000000000001" customHeight="1" x14ac:dyDescent="0.2">
      <c r="A260" s="182" t="s">
        <v>241</v>
      </c>
      <c r="B260" s="182"/>
      <c r="C260" s="182"/>
      <c r="D260" s="182"/>
      <c r="E260" s="182"/>
      <c r="F260" s="182"/>
      <c r="G260" s="182"/>
      <c r="H260" s="182"/>
      <c r="I260" s="182"/>
      <c r="J260" s="182"/>
      <c r="K260" s="183" t="str">
        <f t="shared" ref="K260:K269" si="6">IF(N260+V260+AB260&gt;0,N260+V260+AB260,"")</f>
        <v/>
      </c>
      <c r="L260" s="183"/>
      <c r="M260" s="183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20"/>
      <c r="AG260" s="21"/>
      <c r="AH260" s="21"/>
      <c r="AI260" s="21"/>
      <c r="AJ260" s="21"/>
    </row>
    <row r="261" spans="1:256" ht="15" customHeight="1" x14ac:dyDescent="0.2">
      <c r="A261" s="184">
        <v>1</v>
      </c>
      <c r="B261" s="184"/>
      <c r="C261" s="184"/>
      <c r="D261" s="184"/>
      <c r="E261" s="184"/>
      <c r="F261" s="184"/>
      <c r="G261" s="184"/>
      <c r="H261" s="184"/>
      <c r="I261" s="184"/>
      <c r="J261" s="184"/>
      <c r="K261" s="183" t="str">
        <f t="shared" si="6"/>
        <v/>
      </c>
      <c r="L261" s="183"/>
      <c r="M261" s="183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20"/>
      <c r="AG261" s="21"/>
      <c r="AH261" s="21"/>
      <c r="AI261" s="21"/>
      <c r="AJ261" s="21"/>
    </row>
    <row r="262" spans="1:256" ht="15" customHeight="1" x14ac:dyDescent="0.2">
      <c r="A262" s="184">
        <v>2</v>
      </c>
      <c r="B262" s="184"/>
      <c r="C262" s="184"/>
      <c r="D262" s="184"/>
      <c r="E262" s="184"/>
      <c r="F262" s="184"/>
      <c r="G262" s="184"/>
      <c r="H262" s="184"/>
      <c r="I262" s="184"/>
      <c r="J262" s="184"/>
      <c r="K262" s="183" t="str">
        <f t="shared" si="6"/>
        <v/>
      </c>
      <c r="L262" s="183"/>
      <c r="M262" s="183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20"/>
      <c r="AG262" s="21"/>
      <c r="AH262" s="21"/>
      <c r="AI262" s="21"/>
      <c r="AJ262" s="21"/>
    </row>
    <row r="263" spans="1:256" ht="15" customHeight="1" x14ac:dyDescent="0.2">
      <c r="A263" s="184">
        <v>3</v>
      </c>
      <c r="B263" s="184"/>
      <c r="C263" s="184"/>
      <c r="D263" s="184"/>
      <c r="E263" s="184"/>
      <c r="F263" s="184"/>
      <c r="G263" s="184"/>
      <c r="H263" s="184"/>
      <c r="I263" s="184"/>
      <c r="J263" s="184"/>
      <c r="K263" s="183" t="str">
        <f t="shared" si="6"/>
        <v/>
      </c>
      <c r="L263" s="183"/>
      <c r="M263" s="183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20"/>
      <c r="AG263" s="21"/>
      <c r="AH263" s="21"/>
      <c r="AI263" s="21"/>
      <c r="AJ263" s="21"/>
    </row>
    <row r="264" spans="1:256" ht="15" customHeight="1" x14ac:dyDescent="0.2">
      <c r="A264" s="184">
        <v>4</v>
      </c>
      <c r="B264" s="184"/>
      <c r="C264" s="184"/>
      <c r="D264" s="184"/>
      <c r="E264" s="184"/>
      <c r="F264" s="184"/>
      <c r="G264" s="184"/>
      <c r="H264" s="184"/>
      <c r="I264" s="184"/>
      <c r="J264" s="184"/>
      <c r="K264" s="183" t="str">
        <f t="shared" si="6"/>
        <v/>
      </c>
      <c r="L264" s="183"/>
      <c r="M264" s="183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20"/>
      <c r="AG264" s="21"/>
      <c r="AH264" s="21"/>
      <c r="AI264" s="21"/>
      <c r="AJ264" s="21"/>
    </row>
    <row r="265" spans="1:256" ht="15" customHeight="1" x14ac:dyDescent="0.2">
      <c r="A265" s="184">
        <v>5</v>
      </c>
      <c r="B265" s="184"/>
      <c r="C265" s="184"/>
      <c r="D265" s="184"/>
      <c r="E265" s="184"/>
      <c r="F265" s="184"/>
      <c r="G265" s="184"/>
      <c r="H265" s="184"/>
      <c r="I265" s="184"/>
      <c r="J265" s="184"/>
      <c r="K265" s="183" t="str">
        <f t="shared" si="6"/>
        <v/>
      </c>
      <c r="L265" s="183"/>
      <c r="M265" s="183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20"/>
      <c r="AG265" s="21"/>
      <c r="AH265" s="21"/>
      <c r="AI265" s="21"/>
      <c r="AJ265" s="21"/>
    </row>
    <row r="266" spans="1:256" ht="15" customHeight="1" x14ac:dyDescent="0.2">
      <c r="A266" s="184">
        <v>6</v>
      </c>
      <c r="B266" s="184"/>
      <c r="C266" s="184"/>
      <c r="D266" s="184"/>
      <c r="E266" s="184"/>
      <c r="F266" s="184"/>
      <c r="G266" s="184"/>
      <c r="H266" s="184"/>
      <c r="I266" s="184"/>
      <c r="J266" s="184"/>
      <c r="K266" s="183" t="str">
        <f t="shared" si="6"/>
        <v/>
      </c>
      <c r="L266" s="183"/>
      <c r="M266" s="183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20"/>
      <c r="AG266" s="21"/>
      <c r="AH266" s="21"/>
      <c r="AI266" s="21"/>
      <c r="AJ266" s="21"/>
    </row>
    <row r="267" spans="1:256" ht="15" customHeight="1" x14ac:dyDescent="0.2">
      <c r="A267" s="184">
        <v>7</v>
      </c>
      <c r="B267" s="184"/>
      <c r="C267" s="184"/>
      <c r="D267" s="184"/>
      <c r="E267" s="184"/>
      <c r="F267" s="184"/>
      <c r="G267" s="184"/>
      <c r="H267" s="184"/>
      <c r="I267" s="184"/>
      <c r="J267" s="184"/>
      <c r="K267" s="183" t="str">
        <f t="shared" si="6"/>
        <v/>
      </c>
      <c r="L267" s="183"/>
      <c r="M267" s="183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20"/>
      <c r="AG267" s="21"/>
      <c r="AH267" s="21"/>
      <c r="AI267" s="21"/>
      <c r="AJ267" s="21"/>
    </row>
    <row r="268" spans="1:256" ht="15" customHeight="1" x14ac:dyDescent="0.2">
      <c r="A268" s="184">
        <v>8</v>
      </c>
      <c r="B268" s="184"/>
      <c r="C268" s="184"/>
      <c r="D268" s="184"/>
      <c r="E268" s="184"/>
      <c r="F268" s="184"/>
      <c r="G268" s="184"/>
      <c r="H268" s="184"/>
      <c r="I268" s="184"/>
      <c r="J268" s="184"/>
      <c r="K268" s="183" t="str">
        <f t="shared" si="6"/>
        <v/>
      </c>
      <c r="L268" s="183"/>
      <c r="M268" s="183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20"/>
      <c r="AG268" s="21"/>
      <c r="AH268" s="21"/>
      <c r="AI268" s="21"/>
      <c r="AJ268" s="21"/>
    </row>
    <row r="269" spans="1:256" ht="15" customHeight="1" x14ac:dyDescent="0.2">
      <c r="A269" s="184">
        <v>9</v>
      </c>
      <c r="B269" s="184"/>
      <c r="C269" s="184"/>
      <c r="D269" s="184"/>
      <c r="E269" s="184"/>
      <c r="F269" s="184"/>
      <c r="G269" s="184"/>
      <c r="H269" s="184"/>
      <c r="I269" s="184"/>
      <c r="J269" s="184"/>
      <c r="K269" s="183" t="str">
        <f t="shared" si="6"/>
        <v/>
      </c>
      <c r="L269" s="183"/>
      <c r="M269" s="183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20"/>
      <c r="AG269" s="21"/>
      <c r="AH269" s="21"/>
      <c r="AI269" s="21"/>
      <c r="AJ269" s="21"/>
    </row>
    <row r="270" spans="1:256" ht="15" customHeight="1" x14ac:dyDescent="0.2">
      <c r="A270" s="185" t="s">
        <v>95</v>
      </c>
      <c r="B270" s="185"/>
      <c r="C270" s="185"/>
      <c r="D270" s="185"/>
      <c r="E270" s="185"/>
      <c r="F270" s="185"/>
      <c r="G270" s="185"/>
      <c r="H270" s="185"/>
      <c r="I270" s="185"/>
      <c r="J270" s="185"/>
      <c r="K270" s="186" t="str">
        <f>IF(SUM(N270,V270,AB270)&gt;0,SUM(N270,V270,AB270),"")</f>
        <v/>
      </c>
      <c r="L270" s="186"/>
      <c r="M270" s="186"/>
      <c r="N270" s="135" t="str">
        <f>IF(SUM(N260:N269)&gt;0,SUM(N260:N269),"")</f>
        <v/>
      </c>
      <c r="O270" s="135"/>
      <c r="P270" s="135"/>
      <c r="Q270" s="135"/>
      <c r="R270" s="135" t="str">
        <f>IF(SUM(R260:R269)&gt;0,SUM(R260:R269),"")</f>
        <v/>
      </c>
      <c r="S270" s="135"/>
      <c r="T270" s="135"/>
      <c r="U270" s="135"/>
      <c r="V270" s="135" t="str">
        <f>IF(SUM(V260:V269)&gt;0,SUM(V260:V269),"")</f>
        <v/>
      </c>
      <c r="W270" s="135"/>
      <c r="X270" s="135"/>
      <c r="Y270" s="135" t="str">
        <f>IF(SUM(Y260:Y269)&gt;0,SUM(Y260:Y269),"")</f>
        <v/>
      </c>
      <c r="Z270" s="135"/>
      <c r="AA270" s="135"/>
      <c r="AB270" s="135" t="str">
        <f>IF(SUM(AB260:AB269)&gt;0,SUM(AB260:AB269),"")</f>
        <v/>
      </c>
      <c r="AC270" s="135"/>
      <c r="AD270" s="135" t="str">
        <f>IF(SUM(AD260:AD269)&gt;0,SUM(AD260:AD269),"")</f>
        <v/>
      </c>
      <c r="AE270" s="135"/>
      <c r="AF270" s="20"/>
      <c r="AG270" s="21"/>
      <c r="AH270" s="21"/>
      <c r="AI270" s="21"/>
      <c r="AJ270" s="21"/>
    </row>
    <row r="272" spans="1:256" s="60" customFormat="1" ht="15" customHeight="1" x14ac:dyDescent="0.2">
      <c r="A272" s="48" t="s">
        <v>117</v>
      </c>
      <c r="B272" s="187" t="s">
        <v>242</v>
      </c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58"/>
      <c r="AG272" s="59"/>
      <c r="AH272" s="59"/>
      <c r="AI272" s="59"/>
      <c r="AJ272" s="59"/>
      <c r="IV272" s="61"/>
    </row>
    <row r="273" spans="1:256" s="60" customFormat="1" ht="17.850000000000001" customHeight="1" x14ac:dyDescent="0.2">
      <c r="A273" s="188" t="s">
        <v>243</v>
      </c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9">
        <v>7</v>
      </c>
      <c r="R273" s="189"/>
      <c r="S273" s="189"/>
      <c r="T273" s="188" t="s">
        <v>244</v>
      </c>
      <c r="U273" s="188"/>
      <c r="V273" s="188"/>
      <c r="W273" s="188"/>
      <c r="X273" s="188"/>
      <c r="Y273" s="188"/>
      <c r="Z273" s="188"/>
      <c r="AA273" s="190">
        <v>7</v>
      </c>
      <c r="AB273" s="190"/>
      <c r="AC273" s="190"/>
      <c r="AD273" s="191">
        <f>IF(OR(ISERR(AA273/Q273),ISNA(AA273/Q273)),"",IF(AA273/Q273=0,"",AA273/Q273))</f>
        <v>1</v>
      </c>
      <c r="AE273" s="191"/>
      <c r="AF273" s="58"/>
      <c r="AG273" s="59"/>
      <c r="AH273" s="59"/>
      <c r="AI273" s="59"/>
      <c r="AJ273" s="59"/>
      <c r="IV273" s="61"/>
    </row>
    <row r="274" spans="1:256" s="60" customFormat="1" ht="18.399999999999999" customHeight="1" x14ac:dyDescent="0.2">
      <c r="A274" s="188" t="s">
        <v>245</v>
      </c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9">
        <v>1</v>
      </c>
      <c r="R274" s="189"/>
      <c r="S274" s="189"/>
      <c r="T274" s="188"/>
      <c r="U274" s="188"/>
      <c r="V274" s="188"/>
      <c r="W274" s="188"/>
      <c r="X274" s="188"/>
      <c r="Y274" s="188"/>
      <c r="Z274" s="188"/>
      <c r="AA274" s="190">
        <v>1</v>
      </c>
      <c r="AB274" s="190"/>
      <c r="AC274" s="190"/>
      <c r="AD274" s="191">
        <f>IF(OR(ISERR(AA274/Q274),ISNA(AA274/Q274)),"",IF(AA274/Q274=0,"",AA274/Q274))</f>
        <v>1</v>
      </c>
      <c r="AE274" s="191"/>
      <c r="AF274" s="58"/>
      <c r="AG274" s="59"/>
      <c r="AH274" s="59"/>
      <c r="AI274" s="59"/>
      <c r="AJ274" s="59"/>
      <c r="IV274" s="61"/>
    </row>
    <row r="275" spans="1:256" ht="15" customHeight="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0"/>
      <c r="AG275" s="21"/>
      <c r="AH275" s="21"/>
      <c r="AI275" s="21"/>
      <c r="AJ275" s="21"/>
    </row>
    <row r="276" spans="1:256" ht="42" customHeight="1" x14ac:dyDescent="0.2">
      <c r="A276" s="126" t="s">
        <v>155</v>
      </c>
      <c r="B276" s="192" t="s">
        <v>246</v>
      </c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3" t="s">
        <v>247</v>
      </c>
      <c r="R276" s="193"/>
      <c r="S276" s="193"/>
      <c r="T276" s="193" t="s">
        <v>248</v>
      </c>
      <c r="U276" s="193"/>
      <c r="V276" s="193"/>
      <c r="W276" s="194" t="s">
        <v>249</v>
      </c>
      <c r="X276" s="194"/>
      <c r="Y276" s="194"/>
      <c r="Z276" s="194" t="s">
        <v>250</v>
      </c>
      <c r="AA276" s="194"/>
      <c r="AB276" s="194"/>
      <c r="AC276" s="194"/>
      <c r="AD276" s="194" t="s">
        <v>251</v>
      </c>
      <c r="AE276" s="194"/>
      <c r="AF276" s="20"/>
      <c r="AG276" s="21"/>
      <c r="AH276" s="21"/>
      <c r="AI276" s="21"/>
      <c r="AJ276" s="21"/>
    </row>
    <row r="277" spans="1:256" ht="15" customHeight="1" x14ac:dyDescent="0.2">
      <c r="A277" s="126"/>
      <c r="B277" s="195" t="s">
        <v>252</v>
      </c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6">
        <v>2</v>
      </c>
      <c r="R277" s="196"/>
      <c r="S277" s="196"/>
      <c r="T277" s="196">
        <v>2</v>
      </c>
      <c r="U277" s="196"/>
      <c r="V277" s="196"/>
      <c r="W277" s="197">
        <f>IF(OR(ISERR(Q277/Q273),ISNA(Q277/Q273)),"",IF(Q277/Q273=0,"",Q277/Q273))</f>
        <v>0.2857142857142857</v>
      </c>
      <c r="X277" s="197"/>
      <c r="Y277" s="197"/>
      <c r="Z277" s="197">
        <f>IF(OR(ISERR(T277/AA273),ISNA(T277/AA273)),"",IF(T277/AA273=0,"",T277/AA273))</f>
        <v>0.2857142857142857</v>
      </c>
      <c r="AA277" s="197"/>
      <c r="AB277" s="197"/>
      <c r="AC277" s="197"/>
      <c r="AD277" s="197">
        <f>IF(OR(ISERR(T277/Q273),ISNA(T277/Q273)),"",IF(T277/Q273=0,"",T277/Q273))</f>
        <v>0.2857142857142857</v>
      </c>
      <c r="AE277" s="197"/>
      <c r="AF277" s="20"/>
      <c r="AG277" s="21"/>
      <c r="AH277" s="21"/>
      <c r="AI277" s="21"/>
      <c r="AJ277" s="21"/>
    </row>
    <row r="278" spans="1:256" ht="15" customHeight="1" x14ac:dyDescent="0.2">
      <c r="A278" s="62"/>
      <c r="B278" s="195" t="s">
        <v>253</v>
      </c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6">
        <v>1</v>
      </c>
      <c r="R278" s="196"/>
      <c r="S278" s="196"/>
      <c r="T278" s="196">
        <v>1</v>
      </c>
      <c r="U278" s="196"/>
      <c r="V278" s="196"/>
      <c r="W278" s="197">
        <f>IF(OR(ISERR(Q278/Q273),ISNA(Q278/Q273)),"",IF(Q278/Q273=0,"",Q278/Q273))</f>
        <v>0.14285714285714285</v>
      </c>
      <c r="X278" s="197"/>
      <c r="Y278" s="197"/>
      <c r="Z278" s="197">
        <f>IF(OR(ISERR(T278/AA273),ISNA(T278/AA273)),"",IF(T278/AA273=0,"",T278/AA273))</f>
        <v>0.14285714285714285</v>
      </c>
      <c r="AA278" s="197"/>
      <c r="AB278" s="197"/>
      <c r="AC278" s="197"/>
      <c r="AD278" s="197">
        <f>IF(OR(ISERR(T278/Q273),ISNA(T278/Q273)),"",IF(T278/Q273=0,"",T278/Q273))</f>
        <v>0.14285714285714285</v>
      </c>
      <c r="AE278" s="197"/>
      <c r="AF278" s="20"/>
      <c r="AG278" s="21"/>
      <c r="AH278" s="21"/>
      <c r="AI278" s="21"/>
      <c r="AJ278" s="21"/>
    </row>
    <row r="279" spans="1:256" ht="15" customHeight="1" x14ac:dyDescent="0.2">
      <c r="A279" s="62"/>
      <c r="B279" s="195" t="s">
        <v>254</v>
      </c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6">
        <v>1</v>
      </c>
      <c r="R279" s="196"/>
      <c r="S279" s="196"/>
      <c r="T279" s="196">
        <v>1</v>
      </c>
      <c r="U279" s="196"/>
      <c r="V279" s="196"/>
      <c r="W279" s="197">
        <f>IF(OR(ISERR(Q279/Q273),ISNA(Q279/Q273)),"",IF(Q279/Q273=0,"",Q279/Q273))</f>
        <v>0.14285714285714285</v>
      </c>
      <c r="X279" s="197"/>
      <c r="Y279" s="197"/>
      <c r="Z279" s="197">
        <f>IF(OR(ISERR(T279/AA273),ISNA(T279/AA273)),"",IF(T279/AA273=0,"",T279/AA273))</f>
        <v>0.14285714285714285</v>
      </c>
      <c r="AA279" s="197"/>
      <c r="AB279" s="197"/>
      <c r="AC279" s="197"/>
      <c r="AD279" s="197">
        <f>IF(OR(ISERR(T279/Q273),ISNA(T279/Q273)),"",IF(T279/Q273=0,"",T279/Q273))</f>
        <v>0.14285714285714285</v>
      </c>
      <c r="AE279" s="197"/>
      <c r="AF279" s="20"/>
      <c r="AG279" s="21"/>
      <c r="AH279" s="21"/>
      <c r="AI279" s="21"/>
      <c r="AJ279" s="21"/>
    </row>
    <row r="280" spans="1:256" ht="15" customHeight="1" x14ac:dyDescent="0.2">
      <c r="A280" s="63"/>
      <c r="B280" s="64"/>
      <c r="C280" s="65"/>
      <c r="D280" s="65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20"/>
      <c r="AG280" s="21"/>
      <c r="AH280" s="21"/>
      <c r="AI280" s="21"/>
      <c r="AJ280" s="21"/>
    </row>
    <row r="281" spans="1:256" ht="43.5" customHeight="1" x14ac:dyDescent="0.2">
      <c r="A281" s="37" t="s">
        <v>156</v>
      </c>
      <c r="B281" s="192" t="s">
        <v>255</v>
      </c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3" t="s">
        <v>256</v>
      </c>
      <c r="R281" s="193"/>
      <c r="S281" s="193"/>
      <c r="T281" s="193" t="s">
        <v>248</v>
      </c>
      <c r="U281" s="193"/>
      <c r="V281" s="193"/>
      <c r="W281" s="194" t="s">
        <v>257</v>
      </c>
      <c r="X281" s="194"/>
      <c r="Y281" s="194"/>
      <c r="Z281" s="194" t="s">
        <v>258</v>
      </c>
      <c r="AA281" s="194"/>
      <c r="AB281" s="194"/>
      <c r="AC281" s="194"/>
      <c r="AD281" s="194" t="s">
        <v>259</v>
      </c>
      <c r="AE281" s="194"/>
      <c r="AF281" s="20"/>
      <c r="AG281" s="21"/>
      <c r="AH281" s="21"/>
      <c r="AI281" s="21"/>
      <c r="AJ281" s="21"/>
    </row>
    <row r="282" spans="1:256" ht="16.5" customHeight="1" x14ac:dyDescent="0.2">
      <c r="A282" s="62"/>
      <c r="B282" s="195" t="s">
        <v>252</v>
      </c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6"/>
      <c r="R282" s="196"/>
      <c r="S282" s="196"/>
      <c r="T282" s="196"/>
      <c r="U282" s="196"/>
      <c r="V282" s="196"/>
      <c r="W282" s="197" t="str">
        <f>IF(OR(ISERR(Q282/Q274),ISNA(Q282/Q274)),"",IF(Q282/Q274=0,"",Q282/Q274))</f>
        <v/>
      </c>
      <c r="X282" s="197"/>
      <c r="Y282" s="197"/>
      <c r="Z282" s="197" t="str">
        <f>IF(OR(ISERR(T282/AA274),ISNA(T282/AA274)),"",IF(T282/AA274=0,"",T282/AA274))</f>
        <v/>
      </c>
      <c r="AA282" s="197"/>
      <c r="AB282" s="197"/>
      <c r="AC282" s="197"/>
      <c r="AD282" s="197" t="str">
        <f>IF(OR(ISERR(T282/Q274),ISNA(T282/Q274)),"",IF(T282/Q274=0,"",T282/Q274))</f>
        <v/>
      </c>
      <c r="AE282" s="197"/>
      <c r="AF282" s="20"/>
      <c r="AG282" s="21"/>
      <c r="AH282" s="21"/>
      <c r="AI282" s="21"/>
      <c r="AJ282" s="21"/>
    </row>
    <row r="283" spans="1:256" ht="17.100000000000001" customHeight="1" x14ac:dyDescent="0.2">
      <c r="A283" s="62"/>
      <c r="B283" s="195" t="s">
        <v>253</v>
      </c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6"/>
      <c r="R283" s="196"/>
      <c r="S283" s="196"/>
      <c r="T283" s="196"/>
      <c r="U283" s="196"/>
      <c r="V283" s="196"/>
      <c r="W283" s="197" t="str">
        <f>IF(OR(ISERR(Q283/Q274),ISNA(Q283/Q274)),"",IF(Q283/Q274=0,"",Q283/Q274))</f>
        <v/>
      </c>
      <c r="X283" s="197"/>
      <c r="Y283" s="197"/>
      <c r="Z283" s="197" t="str">
        <f>IF(OR(ISERR(T283/AA274),ISNA(T283/AA274)),"",IF(T283/AA274=0,"",T283/AA274))</f>
        <v/>
      </c>
      <c r="AA283" s="197"/>
      <c r="AB283" s="197"/>
      <c r="AC283" s="197"/>
      <c r="AD283" s="197" t="str">
        <f>IF(OR(ISERR(T283/Q274),ISNA(T283/Q274)),"",IF(T283/Q274=0,"",T283/Q274))</f>
        <v/>
      </c>
      <c r="AE283" s="197"/>
      <c r="AF283" s="20"/>
      <c r="AG283" s="21"/>
      <c r="AH283" s="21"/>
      <c r="AI283" s="21"/>
      <c r="AJ283" s="21"/>
    </row>
    <row r="284" spans="1:256" ht="16.5" customHeight="1" x14ac:dyDescent="0.2">
      <c r="A284" s="62"/>
      <c r="B284" s="195" t="s">
        <v>254</v>
      </c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6"/>
      <c r="R284" s="196"/>
      <c r="S284" s="196"/>
      <c r="T284" s="196"/>
      <c r="U284" s="196"/>
      <c r="V284" s="196"/>
      <c r="W284" s="197" t="str">
        <f>IF(OR(ISERR(Q284/Q274),ISNA(Q284/Q274)),"",IF(Q284/Q274=0,"",Q284/Q274))</f>
        <v/>
      </c>
      <c r="X284" s="197"/>
      <c r="Y284" s="197"/>
      <c r="Z284" s="197" t="str">
        <f>IF(OR(ISERR(T284/AA274),ISNA(T284/AA274)),"",IF(T284/AA274=0,"",T284/AA274))</f>
        <v/>
      </c>
      <c r="AA284" s="197"/>
      <c r="AB284" s="197"/>
      <c r="AC284" s="197"/>
      <c r="AD284" s="197" t="str">
        <f>IF(OR(ISERR(T284/Q274),ISNA(T284/Q274)),"",IF(T284/Q274=0,"",T284/Q274))</f>
        <v/>
      </c>
      <c r="AE284" s="197"/>
      <c r="AF284" s="20"/>
      <c r="AG284" s="21"/>
      <c r="AH284" s="21"/>
      <c r="AI284" s="21"/>
      <c r="AJ284" s="21"/>
    </row>
    <row r="285" spans="1:256" ht="15" customHeight="1" x14ac:dyDescent="0.2">
      <c r="A285" s="66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20"/>
      <c r="AG285" s="21"/>
      <c r="AH285" s="21"/>
      <c r="AI285" s="21"/>
      <c r="AJ285" s="21"/>
    </row>
    <row r="286" spans="1:256" s="60" customFormat="1" ht="16.5" customHeight="1" x14ac:dyDescent="0.2">
      <c r="A286" s="35" t="s">
        <v>157</v>
      </c>
      <c r="B286" s="198" t="s">
        <v>260</v>
      </c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58"/>
      <c r="AG286" s="59"/>
      <c r="AH286" s="59"/>
      <c r="AI286" s="59"/>
      <c r="AJ286" s="59"/>
      <c r="IV286" s="61"/>
    </row>
    <row r="287" spans="1:256" ht="15" customHeight="1" x14ac:dyDescent="0.2">
      <c r="A287" s="198" t="s">
        <v>198</v>
      </c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  <c r="L287" s="199" t="s">
        <v>261</v>
      </c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 t="s">
        <v>262</v>
      </c>
      <c r="X287" s="199"/>
      <c r="Y287" s="199"/>
      <c r="Z287" s="199"/>
      <c r="AA287" s="199"/>
      <c r="AB287" s="199"/>
      <c r="AC287" s="199" t="s">
        <v>263</v>
      </c>
      <c r="AD287" s="199"/>
      <c r="AE287" s="199"/>
      <c r="AF287" s="20"/>
      <c r="AG287" s="21"/>
      <c r="AH287" s="21"/>
      <c r="AI287" s="21"/>
      <c r="AJ287" s="21"/>
    </row>
    <row r="288" spans="1:256" ht="30" customHeight="1" x14ac:dyDescent="0.2">
      <c r="A288" s="198"/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9" t="s">
        <v>99</v>
      </c>
      <c r="M288" s="199"/>
      <c r="N288" s="199" t="s">
        <v>264</v>
      </c>
      <c r="O288" s="199"/>
      <c r="P288" s="199" t="s">
        <v>265</v>
      </c>
      <c r="Q288" s="199"/>
      <c r="R288" s="199"/>
      <c r="S288" s="199"/>
      <c r="T288" s="199" t="s">
        <v>266</v>
      </c>
      <c r="U288" s="199"/>
      <c r="V288" s="199"/>
      <c r="W288" s="199" t="s">
        <v>267</v>
      </c>
      <c r="X288" s="199"/>
      <c r="Y288" s="199" t="s">
        <v>268</v>
      </c>
      <c r="Z288" s="199"/>
      <c r="AA288" s="199"/>
      <c r="AB288" s="199"/>
      <c r="AC288" s="199"/>
      <c r="AD288" s="199"/>
      <c r="AE288" s="199"/>
      <c r="AF288" s="20"/>
      <c r="AG288" s="21"/>
      <c r="AH288" s="21"/>
      <c r="AI288" s="21"/>
      <c r="AJ288" s="21"/>
    </row>
    <row r="289" spans="1:256" ht="15" customHeight="1" x14ac:dyDescent="0.2">
      <c r="A289" s="174" t="s">
        <v>269</v>
      </c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200">
        <f t="shared" ref="L289:L300" si="7">IF(SUM(N289,P289,T289)&gt;0,SUM(N289,P289,T289),"")</f>
        <v>0.5</v>
      </c>
      <c r="M289" s="200"/>
      <c r="N289" s="201"/>
      <c r="O289" s="201"/>
      <c r="P289" s="201"/>
      <c r="Q289" s="201"/>
      <c r="R289" s="201"/>
      <c r="S289" s="201"/>
      <c r="T289" s="201">
        <v>0.5</v>
      </c>
      <c r="U289" s="201"/>
      <c r="V289" s="201"/>
      <c r="W289" s="201">
        <v>1</v>
      </c>
      <c r="X289" s="201"/>
      <c r="Y289" s="201"/>
      <c r="Z289" s="201"/>
      <c r="AA289" s="201"/>
      <c r="AB289" s="201"/>
      <c r="AC289" s="202"/>
      <c r="AD289" s="202"/>
      <c r="AE289" s="202"/>
      <c r="AF289" s="20"/>
      <c r="AG289" s="21"/>
      <c r="AH289" s="21"/>
      <c r="AI289" s="21"/>
      <c r="AJ289" s="21"/>
    </row>
    <row r="290" spans="1:256" ht="15" customHeight="1" x14ac:dyDescent="0.2">
      <c r="A290" s="174" t="s">
        <v>270</v>
      </c>
      <c r="B290" s="174"/>
      <c r="C290" s="174"/>
      <c r="D290" s="174"/>
      <c r="E290" s="174"/>
      <c r="F290" s="174"/>
      <c r="G290" s="174"/>
      <c r="H290" s="174"/>
      <c r="I290" s="174"/>
      <c r="J290" s="174"/>
      <c r="K290" s="174"/>
      <c r="L290" s="200" t="str">
        <f t="shared" si="7"/>
        <v/>
      </c>
      <c r="M290" s="200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2">
        <v>1</v>
      </c>
      <c r="AD290" s="202"/>
      <c r="AE290" s="202"/>
      <c r="AF290" s="20"/>
      <c r="AG290" s="21"/>
      <c r="AH290" s="21"/>
      <c r="AI290" s="21"/>
      <c r="AJ290" s="21"/>
    </row>
    <row r="291" spans="1:256" ht="15" customHeight="1" x14ac:dyDescent="0.2">
      <c r="A291" s="174" t="s">
        <v>271</v>
      </c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  <c r="L291" s="200" t="str">
        <f t="shared" si="7"/>
        <v/>
      </c>
      <c r="M291" s="200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2"/>
      <c r="AD291" s="202"/>
      <c r="AE291" s="202"/>
      <c r="AF291" s="20"/>
      <c r="AG291" s="21"/>
      <c r="AH291" s="21"/>
      <c r="AI291" s="21"/>
      <c r="AJ291" s="21"/>
    </row>
    <row r="292" spans="1:256" ht="15" customHeight="1" x14ac:dyDescent="0.2">
      <c r="A292" s="174" t="s">
        <v>272</v>
      </c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200" t="str">
        <f t="shared" si="7"/>
        <v/>
      </c>
      <c r="M292" s="200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2"/>
      <c r="AD292" s="202"/>
      <c r="AE292" s="202"/>
      <c r="AF292" s="20"/>
      <c r="AG292" s="21"/>
      <c r="AH292" s="21"/>
      <c r="AI292" s="21"/>
      <c r="AJ292" s="21"/>
    </row>
    <row r="293" spans="1:256" ht="15" customHeight="1" x14ac:dyDescent="0.2">
      <c r="A293" s="174" t="s">
        <v>273</v>
      </c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200" t="str">
        <f t="shared" si="7"/>
        <v/>
      </c>
      <c r="M293" s="200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2"/>
      <c r="AD293" s="202"/>
      <c r="AE293" s="202"/>
      <c r="AF293" s="20"/>
      <c r="AG293" s="21"/>
      <c r="AH293" s="21"/>
      <c r="AI293" s="21"/>
      <c r="AJ293" s="21"/>
    </row>
    <row r="294" spans="1:256" ht="15" customHeight="1" x14ac:dyDescent="0.2">
      <c r="A294" s="174" t="s">
        <v>274</v>
      </c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200" t="str">
        <f t="shared" si="7"/>
        <v/>
      </c>
      <c r="M294" s="200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2"/>
      <c r="AD294" s="202"/>
      <c r="AE294" s="202"/>
      <c r="AF294" s="20"/>
      <c r="AG294" s="21"/>
      <c r="AH294" s="21"/>
      <c r="AI294" s="21"/>
      <c r="AJ294" s="21"/>
    </row>
    <row r="295" spans="1:256" ht="15" customHeight="1" x14ac:dyDescent="0.2">
      <c r="A295" s="174" t="s">
        <v>275</v>
      </c>
      <c r="B295" s="174"/>
      <c r="C295" s="174"/>
      <c r="D295" s="174"/>
      <c r="E295" s="174"/>
      <c r="F295" s="174"/>
      <c r="G295" s="174"/>
      <c r="H295" s="174"/>
      <c r="I295" s="174"/>
      <c r="J295" s="174"/>
      <c r="K295" s="174"/>
      <c r="L295" s="200" t="str">
        <f t="shared" si="7"/>
        <v/>
      </c>
      <c r="M295" s="200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201"/>
      <c r="AB295" s="201"/>
      <c r="AC295" s="202"/>
      <c r="AD295" s="202"/>
      <c r="AE295" s="202"/>
      <c r="AF295" s="20"/>
      <c r="AG295" s="21"/>
      <c r="AH295" s="21"/>
      <c r="AI295" s="21"/>
      <c r="AJ295" s="21"/>
    </row>
    <row r="296" spans="1:256" ht="15" customHeight="1" x14ac:dyDescent="0.2">
      <c r="A296" s="174" t="s">
        <v>276</v>
      </c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200" t="str">
        <f t="shared" si="7"/>
        <v/>
      </c>
      <c r="M296" s="200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2"/>
      <c r="AD296" s="202"/>
      <c r="AE296" s="202"/>
      <c r="AF296" s="20"/>
      <c r="AG296" s="21"/>
      <c r="AH296" s="21"/>
      <c r="AI296" s="21"/>
      <c r="AJ296" s="21"/>
    </row>
    <row r="297" spans="1:256" ht="15" customHeight="1" x14ac:dyDescent="0.2">
      <c r="A297" s="174" t="s">
        <v>189</v>
      </c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200" t="str">
        <f t="shared" si="7"/>
        <v/>
      </c>
      <c r="M297" s="200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2"/>
      <c r="AD297" s="202"/>
      <c r="AE297" s="202"/>
      <c r="AF297" s="20"/>
      <c r="AG297" s="21"/>
      <c r="AH297" s="21"/>
      <c r="AI297" s="21"/>
      <c r="AJ297" s="21"/>
    </row>
    <row r="298" spans="1:256" ht="15" customHeight="1" x14ac:dyDescent="0.2">
      <c r="A298" s="174" t="s">
        <v>277</v>
      </c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200" t="str">
        <f t="shared" si="7"/>
        <v/>
      </c>
      <c r="M298" s="200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20"/>
      <c r="AG298" s="21"/>
      <c r="AH298" s="21"/>
      <c r="AI298" s="21"/>
      <c r="AJ298" s="21"/>
    </row>
    <row r="299" spans="1:256" ht="15" customHeight="1" x14ac:dyDescent="0.2">
      <c r="A299" s="174" t="s">
        <v>278</v>
      </c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200" t="str">
        <f t="shared" si="7"/>
        <v/>
      </c>
      <c r="M299" s="200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2"/>
      <c r="AD299" s="202"/>
      <c r="AE299" s="202"/>
      <c r="AF299" s="20"/>
      <c r="AG299" s="21"/>
      <c r="AH299" s="21"/>
      <c r="AI299" s="21"/>
      <c r="AJ299" s="21"/>
    </row>
    <row r="300" spans="1:256" ht="15" customHeight="1" x14ac:dyDescent="0.2">
      <c r="A300" s="174" t="s">
        <v>279</v>
      </c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  <c r="L300" s="200" t="str">
        <f t="shared" si="7"/>
        <v/>
      </c>
      <c r="M300" s="200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2"/>
      <c r="AD300" s="202"/>
      <c r="AE300" s="202"/>
      <c r="AF300" s="20"/>
      <c r="AG300" s="21"/>
      <c r="AH300" s="21"/>
      <c r="AI300" s="21"/>
      <c r="AJ300" s="21"/>
    </row>
    <row r="301" spans="1:256" ht="12.75" customHeight="1" x14ac:dyDescent="0.2">
      <c r="A301" s="24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0"/>
      <c r="AG301" s="21"/>
      <c r="AH301" s="21"/>
      <c r="AI301" s="21"/>
      <c r="AJ301" s="21"/>
    </row>
    <row r="302" spans="1:256" s="70" customFormat="1" ht="21" customHeight="1" x14ac:dyDescent="0.25">
      <c r="A302" s="67" t="s">
        <v>158</v>
      </c>
      <c r="B302" s="203" t="s">
        <v>280</v>
      </c>
      <c r="C302" s="203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203"/>
      <c r="AE302" s="203"/>
      <c r="AF302" s="68"/>
      <c r="AG302" s="69"/>
      <c r="AH302" s="69"/>
      <c r="AI302" s="69"/>
      <c r="AJ302" s="69"/>
      <c r="IV302" s="71"/>
    </row>
    <row r="303" spans="1:256" ht="23.65" customHeight="1" x14ac:dyDescent="0.2">
      <c r="A303" s="127" t="s">
        <v>281</v>
      </c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32" t="s">
        <v>487</v>
      </c>
      <c r="AF303" s="20"/>
      <c r="AG303" s="21"/>
      <c r="AH303" s="21"/>
      <c r="AI303" s="21"/>
      <c r="AJ303" s="21"/>
    </row>
    <row r="304" spans="1:256" ht="18.399999999999999" customHeight="1" x14ac:dyDescent="0.2">
      <c r="A304" s="204" t="s">
        <v>282</v>
      </c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32" t="s">
        <v>487</v>
      </c>
      <c r="AF304" s="20"/>
      <c r="AG304" s="21"/>
      <c r="AH304" s="21"/>
      <c r="AI304" s="21"/>
      <c r="AJ304" s="21"/>
    </row>
    <row r="305" spans="1:256" ht="18.399999999999999" customHeight="1" x14ac:dyDescent="0.2">
      <c r="A305" s="127" t="s">
        <v>283</v>
      </c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32" t="s">
        <v>487</v>
      </c>
      <c r="AF305" s="20"/>
      <c r="AG305" s="21"/>
      <c r="AH305" s="21"/>
      <c r="AI305" s="21"/>
      <c r="AJ305" s="21"/>
    </row>
    <row r="306" spans="1:256" ht="20.45" customHeight="1" x14ac:dyDescent="0.2">
      <c r="A306" s="127" t="s">
        <v>284</v>
      </c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32" t="s">
        <v>487</v>
      </c>
      <c r="AF306" s="20"/>
      <c r="AG306" s="21"/>
      <c r="AH306" s="21"/>
      <c r="AI306" s="21"/>
      <c r="AJ306" s="21"/>
    </row>
    <row r="307" spans="1:256" ht="20.45" customHeight="1" x14ac:dyDescent="0.2">
      <c r="A307" s="127" t="s">
        <v>285</v>
      </c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32" t="s">
        <v>487</v>
      </c>
      <c r="AF307" s="20"/>
      <c r="AG307" s="21"/>
      <c r="AH307" s="21"/>
      <c r="AI307" s="21"/>
      <c r="AJ307" s="21"/>
    </row>
    <row r="308" spans="1:256" ht="20.45" customHeight="1" x14ac:dyDescent="0.2">
      <c r="A308" s="127" t="s">
        <v>286</v>
      </c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32" t="s">
        <v>487</v>
      </c>
      <c r="AF308" s="20"/>
      <c r="AG308" s="21"/>
      <c r="AH308" s="21"/>
      <c r="AI308" s="21"/>
      <c r="AJ308" s="21"/>
    </row>
    <row r="309" spans="1:256" ht="22.35" customHeight="1" x14ac:dyDescent="0.2">
      <c r="A309" s="44" t="s">
        <v>287</v>
      </c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"/>
      <c r="AG309" s="21"/>
      <c r="AH309" s="21"/>
      <c r="AI309" s="21"/>
      <c r="AJ309" s="21"/>
    </row>
    <row r="310" spans="1:256" ht="15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20"/>
      <c r="AG310" s="21"/>
      <c r="AH310" s="21"/>
      <c r="AI310" s="21"/>
      <c r="AJ310" s="21"/>
    </row>
    <row r="311" spans="1:256" s="60" customFormat="1" ht="17.25" customHeight="1" x14ac:dyDescent="0.2">
      <c r="A311" s="35" t="s">
        <v>288</v>
      </c>
      <c r="B311" s="206" t="s">
        <v>289</v>
      </c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58"/>
      <c r="AG311" s="59"/>
      <c r="AH311" s="59"/>
      <c r="AI311" s="59"/>
      <c r="AJ311" s="59"/>
      <c r="IV311" s="61"/>
    </row>
    <row r="312" spans="1:256" ht="21" customHeight="1" x14ac:dyDescent="0.2">
      <c r="A312" s="127" t="s">
        <v>290</v>
      </c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73">
        <v>0</v>
      </c>
      <c r="AF312" s="20"/>
      <c r="AG312" s="21"/>
      <c r="AH312" s="21"/>
      <c r="AI312" s="21"/>
      <c r="AJ312" s="21"/>
    </row>
    <row r="313" spans="1:256" ht="17.850000000000001" customHeight="1" x14ac:dyDescent="0.2">
      <c r="A313" s="204" t="s">
        <v>291</v>
      </c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73">
        <v>0</v>
      </c>
      <c r="AF313" s="20"/>
      <c r="AG313" s="21"/>
      <c r="AH313" s="21"/>
      <c r="AI313" s="21"/>
      <c r="AJ313" s="21"/>
    </row>
    <row r="314" spans="1:256" ht="18.399999999999999" customHeight="1" x14ac:dyDescent="0.2">
      <c r="A314" s="127" t="s">
        <v>292</v>
      </c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73">
        <v>0</v>
      </c>
      <c r="AF314" s="20"/>
      <c r="AG314" s="21"/>
      <c r="AH314" s="21"/>
      <c r="AI314" s="21"/>
      <c r="AJ314" s="21"/>
    </row>
    <row r="315" spans="1:256" ht="17.100000000000001" customHeight="1" x14ac:dyDescent="0.15">
      <c r="A315" s="127" t="s">
        <v>293</v>
      </c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73">
        <v>0</v>
      </c>
      <c r="AG315" s="21"/>
      <c r="AH315" s="21"/>
      <c r="AI315" s="21"/>
      <c r="AJ315" s="21"/>
    </row>
    <row r="316" spans="1:256" ht="19.7" customHeight="1" x14ac:dyDescent="0.15">
      <c r="A316" s="127" t="s">
        <v>294</v>
      </c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73"/>
      <c r="AG316" s="21"/>
      <c r="AH316" s="21"/>
      <c r="AI316" s="21"/>
      <c r="AJ316" s="21"/>
    </row>
    <row r="317" spans="1:256" ht="19.7" customHeight="1" x14ac:dyDescent="0.15">
      <c r="A317" s="44" t="s">
        <v>287</v>
      </c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G317" s="21"/>
      <c r="AH317" s="21"/>
      <c r="AI317" s="21"/>
      <c r="AJ317" s="21"/>
    </row>
    <row r="318" spans="1:256" ht="15" customHeight="1" x14ac:dyDescent="0.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G318" s="21"/>
      <c r="AH318" s="21"/>
      <c r="AI318" s="21"/>
      <c r="AJ318" s="21"/>
    </row>
    <row r="319" spans="1:256" s="60" customFormat="1" ht="15" customHeight="1" x14ac:dyDescent="0.15">
      <c r="A319" s="35" t="s">
        <v>119</v>
      </c>
      <c r="B319" s="198" t="s">
        <v>295</v>
      </c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/>
      <c r="AE319" s="198"/>
      <c r="AG319" s="59"/>
      <c r="AH319" s="59"/>
      <c r="AI319" s="59"/>
      <c r="AJ319" s="59"/>
      <c r="IV319" s="61"/>
    </row>
    <row r="320" spans="1:256" s="60" customFormat="1" ht="15" customHeight="1" x14ac:dyDescent="0.1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G320" s="59"/>
      <c r="AH320" s="59"/>
      <c r="AI320" s="59"/>
      <c r="AJ320" s="59"/>
      <c r="IV320" s="61"/>
    </row>
    <row r="321" spans="1:256" s="60" customFormat="1" ht="15" customHeight="1" x14ac:dyDescent="0.15">
      <c r="A321" s="35" t="s">
        <v>159</v>
      </c>
      <c r="B321" s="169" t="s">
        <v>296</v>
      </c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G321" s="59"/>
      <c r="AH321" s="59"/>
      <c r="AI321" s="59"/>
      <c r="AJ321" s="59"/>
      <c r="IV321" s="61"/>
    </row>
    <row r="322" spans="1:256" ht="19.7" customHeight="1" x14ac:dyDescent="0.15">
      <c r="A322" s="174" t="s">
        <v>297</v>
      </c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  <c r="AB322" s="174"/>
      <c r="AC322" s="174"/>
      <c r="AD322" s="174"/>
      <c r="AE322" s="74" t="s">
        <v>489</v>
      </c>
      <c r="AG322" s="21"/>
      <c r="AH322" s="21"/>
      <c r="AI322" s="21"/>
      <c r="AJ322" s="21"/>
    </row>
    <row r="323" spans="1:256" ht="27.6" customHeight="1" x14ac:dyDescent="0.15">
      <c r="A323" s="174" t="s">
        <v>298</v>
      </c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  <c r="AA323" s="174"/>
      <c r="AB323" s="174"/>
      <c r="AC323" s="174"/>
      <c r="AD323" s="174"/>
      <c r="AE323" s="74" t="s">
        <v>489</v>
      </c>
      <c r="AG323" s="21"/>
      <c r="AH323" s="21"/>
      <c r="AI323" s="21"/>
      <c r="AJ323" s="21"/>
    </row>
    <row r="324" spans="1:256" ht="27" customHeight="1" x14ac:dyDescent="0.15">
      <c r="A324" s="174" t="s">
        <v>299</v>
      </c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  <c r="AA324" s="174"/>
      <c r="AB324" s="174"/>
      <c r="AC324" s="174"/>
      <c r="AD324" s="174"/>
      <c r="AE324" s="74" t="s">
        <v>489</v>
      </c>
      <c r="AG324" s="21"/>
      <c r="AH324" s="21"/>
      <c r="AI324" s="21"/>
      <c r="AJ324" s="21"/>
    </row>
    <row r="325" spans="1:256" ht="15" customHeight="1" x14ac:dyDescent="0.15">
      <c r="A325" s="174" t="s">
        <v>300</v>
      </c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74"/>
      <c r="AE325" s="74" t="s">
        <v>489</v>
      </c>
      <c r="AG325" s="21"/>
      <c r="AH325" s="21"/>
      <c r="AI325" s="21"/>
      <c r="AJ325" s="21"/>
    </row>
    <row r="326" spans="1:256" ht="15" customHeight="1" x14ac:dyDescent="0.15">
      <c r="A326" s="174" t="s">
        <v>301</v>
      </c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  <c r="AB326" s="174"/>
      <c r="AC326" s="174"/>
      <c r="AD326" s="174"/>
      <c r="AE326" s="74" t="s">
        <v>489</v>
      </c>
      <c r="AG326" s="21"/>
      <c r="AH326" s="21"/>
      <c r="AI326" s="21"/>
      <c r="AJ326" s="21"/>
    </row>
    <row r="327" spans="1:256" ht="15" customHeight="1" x14ac:dyDescent="0.15">
      <c r="A327" s="174" t="s">
        <v>302</v>
      </c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  <c r="AB327" s="174"/>
      <c r="AC327" s="174"/>
      <c r="AD327" s="174"/>
      <c r="AE327" s="74" t="s">
        <v>489</v>
      </c>
      <c r="AG327" s="21"/>
      <c r="AH327" s="21"/>
      <c r="AI327" s="21"/>
      <c r="AJ327" s="21"/>
    </row>
    <row r="328" spans="1:256" ht="17.850000000000001" customHeight="1" x14ac:dyDescent="0.15">
      <c r="A328" s="174" t="s">
        <v>303</v>
      </c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  <c r="AA328" s="174"/>
      <c r="AB328" s="174"/>
      <c r="AC328" s="174"/>
      <c r="AD328" s="174"/>
      <c r="AE328" s="74" t="s">
        <v>489</v>
      </c>
      <c r="AG328" s="21"/>
      <c r="AH328" s="21"/>
      <c r="AI328" s="21"/>
      <c r="AJ328" s="21"/>
    </row>
    <row r="329" spans="1:256" ht="30.95" customHeight="1" x14ac:dyDescent="0.15">
      <c r="A329" s="174" t="s">
        <v>304</v>
      </c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4"/>
      <c r="AD329" s="174"/>
      <c r="AE329" s="74" t="s">
        <v>489</v>
      </c>
      <c r="AG329" s="21"/>
      <c r="AH329" s="21"/>
      <c r="AI329" s="21"/>
      <c r="AJ329" s="21"/>
    </row>
    <row r="330" spans="1:256" ht="37.5" customHeight="1" x14ac:dyDescent="0.15">
      <c r="A330" s="174" t="s">
        <v>305</v>
      </c>
      <c r="B330" s="174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74" t="s">
        <v>489</v>
      </c>
      <c r="AG330" s="21"/>
      <c r="AH330" s="21"/>
      <c r="AI330" s="21"/>
      <c r="AJ330" s="21"/>
    </row>
    <row r="331" spans="1:256" ht="46.15" customHeight="1" x14ac:dyDescent="0.15">
      <c r="A331" s="207" t="s">
        <v>306</v>
      </c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  <c r="Z331" s="207"/>
      <c r="AA331" s="207"/>
      <c r="AB331" s="207"/>
      <c r="AC331" s="207"/>
      <c r="AD331" s="207"/>
      <c r="AE331" s="74" t="s">
        <v>481</v>
      </c>
      <c r="AG331" s="21"/>
      <c r="AH331" s="21"/>
      <c r="AI331" s="21"/>
      <c r="AJ331" s="21"/>
    </row>
    <row r="332" spans="1:256" ht="24.4" customHeight="1" x14ac:dyDescent="0.15">
      <c r="A332" s="105" t="s">
        <v>307</v>
      </c>
      <c r="B332" s="105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G332" s="21"/>
      <c r="AH332" s="21"/>
      <c r="AI332" s="21"/>
      <c r="AJ332" s="21"/>
    </row>
    <row r="333" spans="1:256" ht="15" customHeight="1" x14ac:dyDescent="0.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G333" s="21"/>
      <c r="AH333" s="21"/>
      <c r="AI333" s="21"/>
      <c r="AJ333" s="21"/>
    </row>
    <row r="334" spans="1:256" s="60" customFormat="1" ht="15" customHeight="1" x14ac:dyDescent="0.15">
      <c r="A334" s="35" t="s">
        <v>160</v>
      </c>
      <c r="B334" s="169" t="s">
        <v>308</v>
      </c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G334" s="59"/>
      <c r="AH334" s="59"/>
      <c r="AI334" s="59"/>
      <c r="AJ334" s="59"/>
      <c r="IV334" s="61"/>
    </row>
    <row r="335" spans="1:256" ht="32.25" customHeight="1" x14ac:dyDescent="0.15">
      <c r="A335" s="174" t="s">
        <v>309</v>
      </c>
      <c r="B335" s="174"/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9" t="s">
        <v>481</v>
      </c>
      <c r="AG335" s="21"/>
      <c r="AH335" s="21"/>
      <c r="AI335" s="21"/>
      <c r="AJ335" s="21"/>
    </row>
    <row r="336" spans="1:256" ht="19.7" customHeight="1" x14ac:dyDescent="0.15">
      <c r="A336" s="174" t="s">
        <v>310</v>
      </c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  <c r="AB336" s="174"/>
      <c r="AC336" s="174"/>
      <c r="AD336" s="174"/>
      <c r="AE336" s="19" t="s">
        <v>489</v>
      </c>
      <c r="AG336" s="21"/>
      <c r="AH336" s="21"/>
      <c r="AI336" s="21"/>
      <c r="AJ336" s="21"/>
    </row>
    <row r="337" spans="1:256" ht="15" customHeight="1" x14ac:dyDescent="0.15">
      <c r="A337" s="174" t="s">
        <v>311</v>
      </c>
      <c r="B337" s="174"/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  <c r="AB337" s="174"/>
      <c r="AC337" s="174"/>
      <c r="AD337" s="174"/>
      <c r="AE337" s="19" t="s">
        <v>489</v>
      </c>
      <c r="AG337" s="21"/>
      <c r="AH337" s="21"/>
      <c r="AI337" s="21"/>
      <c r="AJ337" s="21"/>
    </row>
    <row r="338" spans="1:256" ht="15" customHeight="1" x14ac:dyDescent="0.15">
      <c r="A338" s="174" t="s">
        <v>312</v>
      </c>
      <c r="B338" s="174"/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  <c r="AB338" s="174"/>
      <c r="AC338" s="174"/>
      <c r="AD338" s="174"/>
      <c r="AE338" s="19" t="s">
        <v>481</v>
      </c>
      <c r="AG338" s="21"/>
      <c r="AH338" s="21"/>
      <c r="AI338" s="21"/>
      <c r="AJ338" s="21"/>
    </row>
    <row r="339" spans="1:256" ht="28.35" customHeight="1" x14ac:dyDescent="0.15">
      <c r="A339" s="174" t="s">
        <v>313</v>
      </c>
      <c r="B339" s="174"/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  <c r="AA339" s="174"/>
      <c r="AB339" s="174"/>
      <c r="AC339" s="174"/>
      <c r="AD339" s="174"/>
      <c r="AE339" s="19" t="s">
        <v>489</v>
      </c>
      <c r="AG339" s="21"/>
      <c r="AH339" s="21"/>
      <c r="AI339" s="21"/>
      <c r="AJ339" s="21"/>
    </row>
    <row r="340" spans="1:256" ht="29.65" customHeight="1" x14ac:dyDescent="0.15">
      <c r="A340" s="174" t="s">
        <v>314</v>
      </c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  <c r="AA340" s="174"/>
      <c r="AB340" s="174"/>
      <c r="AC340" s="174"/>
      <c r="AD340" s="174"/>
      <c r="AE340" s="19" t="s">
        <v>489</v>
      </c>
      <c r="AG340" s="21"/>
      <c r="AH340" s="21"/>
      <c r="AI340" s="21"/>
      <c r="AJ340" s="21"/>
    </row>
    <row r="341" spans="1:256" ht="29.65" customHeight="1" x14ac:dyDescent="0.15">
      <c r="A341" s="174" t="s">
        <v>315</v>
      </c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  <c r="AB341" s="174"/>
      <c r="AC341" s="174"/>
      <c r="AD341" s="174"/>
      <c r="AE341" s="19" t="s">
        <v>489</v>
      </c>
      <c r="AG341" s="21"/>
      <c r="AH341" s="21"/>
      <c r="AI341" s="21"/>
      <c r="AJ341" s="21"/>
    </row>
    <row r="342" spans="1:256" ht="26.25" customHeight="1" x14ac:dyDescent="0.15">
      <c r="A342" s="174" t="s">
        <v>316</v>
      </c>
      <c r="B342" s="174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  <c r="AB342" s="174"/>
      <c r="AC342" s="174"/>
      <c r="AD342" s="174"/>
      <c r="AE342" s="19" t="s">
        <v>489</v>
      </c>
      <c r="AG342" s="21"/>
      <c r="AH342" s="21"/>
      <c r="AI342" s="21"/>
      <c r="AJ342" s="21"/>
    </row>
    <row r="343" spans="1:256" ht="15" customHeight="1" x14ac:dyDescent="0.15">
      <c r="A343" s="105" t="s">
        <v>307</v>
      </c>
      <c r="B343" s="105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G343" s="21"/>
      <c r="AH343" s="21"/>
      <c r="AI343" s="21"/>
      <c r="AJ343" s="21"/>
    </row>
    <row r="344" spans="1:256" ht="15" customHeight="1" x14ac:dyDescent="0.15">
      <c r="A344" s="24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G344" s="21"/>
      <c r="AH344" s="21"/>
      <c r="AI344" s="21"/>
      <c r="AJ344" s="21"/>
    </row>
    <row r="345" spans="1:256" s="60" customFormat="1" ht="15" customHeight="1" x14ac:dyDescent="0.15">
      <c r="A345" s="35" t="s">
        <v>161</v>
      </c>
      <c r="B345" s="169" t="s">
        <v>317</v>
      </c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G345" s="59"/>
      <c r="AH345" s="59"/>
      <c r="AI345" s="59"/>
      <c r="AJ345" s="59"/>
      <c r="IV345" s="61"/>
    </row>
    <row r="346" spans="1:256" s="75" customFormat="1" ht="19.7" customHeight="1" x14ac:dyDescent="0.15">
      <c r="A346" s="107" t="s">
        <v>318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208" t="s">
        <v>319</v>
      </c>
      <c r="AA346" s="208"/>
      <c r="AB346" s="208"/>
      <c r="AC346" s="208"/>
      <c r="AD346" s="105" t="s">
        <v>320</v>
      </c>
      <c r="AE346" s="105"/>
      <c r="AG346" s="21"/>
      <c r="AH346" s="21"/>
      <c r="AI346" s="21"/>
      <c r="AJ346" s="21"/>
      <c r="IV346" s="66"/>
    </row>
    <row r="347" spans="1:256" ht="19.7" customHeight="1" x14ac:dyDescent="0.15">
      <c r="A347" s="174" t="s">
        <v>321</v>
      </c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209" t="s">
        <v>488</v>
      </c>
      <c r="AA347" s="209"/>
      <c r="AB347" s="209"/>
      <c r="AC347" s="209"/>
      <c r="AD347" s="210"/>
      <c r="AE347" s="210"/>
      <c r="AG347" s="21"/>
      <c r="AH347" s="21"/>
      <c r="AI347" s="21"/>
      <c r="AJ347" s="21"/>
    </row>
    <row r="348" spans="1:256" ht="17.850000000000001" customHeight="1" x14ac:dyDescent="0.15">
      <c r="A348" s="174" t="s">
        <v>322</v>
      </c>
      <c r="B348" s="174"/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209" t="s">
        <v>488</v>
      </c>
      <c r="AA348" s="209"/>
      <c r="AB348" s="209"/>
      <c r="AC348" s="209"/>
      <c r="AD348" s="210"/>
      <c r="AE348" s="210"/>
      <c r="AG348" s="21"/>
      <c r="AH348" s="21"/>
      <c r="AI348" s="21"/>
      <c r="AJ348" s="21"/>
    </row>
    <row r="349" spans="1:256" ht="19.7" customHeight="1" x14ac:dyDescent="0.15">
      <c r="A349" s="174" t="s">
        <v>323</v>
      </c>
      <c r="B349" s="174"/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209" t="s">
        <v>488</v>
      </c>
      <c r="AA349" s="209"/>
      <c r="AB349" s="209"/>
      <c r="AC349" s="209"/>
      <c r="AD349" s="210"/>
      <c r="AE349" s="210"/>
      <c r="AG349" s="21"/>
      <c r="AH349" s="21"/>
      <c r="AI349" s="21"/>
      <c r="AJ349" s="21"/>
    </row>
    <row r="350" spans="1:256" ht="19.149999999999999" customHeight="1" x14ac:dyDescent="0.15">
      <c r="A350" s="174" t="s">
        <v>324</v>
      </c>
      <c r="B350" s="174"/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209" t="s">
        <v>488</v>
      </c>
      <c r="AA350" s="209"/>
      <c r="AB350" s="209"/>
      <c r="AC350" s="209"/>
      <c r="AD350" s="210"/>
      <c r="AE350" s="210"/>
      <c r="AG350" s="21"/>
      <c r="AH350" s="21"/>
      <c r="AI350" s="21"/>
      <c r="AJ350" s="21"/>
    </row>
    <row r="351" spans="1:256" ht="21" customHeight="1" x14ac:dyDescent="0.15">
      <c r="A351" s="174" t="s">
        <v>325</v>
      </c>
      <c r="B351" s="174"/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209" t="s">
        <v>488</v>
      </c>
      <c r="AA351" s="209"/>
      <c r="AB351" s="209"/>
      <c r="AC351" s="209"/>
      <c r="AD351" s="210"/>
      <c r="AE351" s="210"/>
      <c r="AG351" s="21"/>
      <c r="AH351" s="21"/>
      <c r="AI351" s="21"/>
      <c r="AJ351" s="21"/>
    </row>
    <row r="352" spans="1:256" ht="19.7" customHeight="1" x14ac:dyDescent="0.15">
      <c r="A352" s="174" t="s">
        <v>326</v>
      </c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209" t="s">
        <v>488</v>
      </c>
      <c r="AA352" s="209"/>
      <c r="AB352" s="209"/>
      <c r="AC352" s="209"/>
      <c r="AD352" s="210"/>
      <c r="AE352" s="210"/>
      <c r="AG352" s="21"/>
      <c r="AH352" s="21"/>
      <c r="AI352" s="21"/>
      <c r="AJ352" s="21"/>
    </row>
    <row r="353" spans="1:36" ht="15" customHeight="1" x14ac:dyDescent="0.15">
      <c r="A353" s="174" t="s">
        <v>327</v>
      </c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209" t="s">
        <v>488</v>
      </c>
      <c r="AA353" s="209"/>
      <c r="AB353" s="209"/>
      <c r="AC353" s="209"/>
      <c r="AD353" s="210"/>
      <c r="AE353" s="210"/>
      <c r="AG353" s="21"/>
      <c r="AH353" s="21"/>
      <c r="AI353" s="21"/>
      <c r="AJ353" s="21"/>
    </row>
    <row r="354" spans="1:36" ht="23.65" customHeight="1" x14ac:dyDescent="0.15">
      <c r="A354" s="166" t="s">
        <v>328</v>
      </c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209" t="s">
        <v>487</v>
      </c>
      <c r="AA354" s="209"/>
      <c r="AB354" s="209"/>
      <c r="AC354" s="209"/>
      <c r="AD354" s="210">
        <v>2</v>
      </c>
      <c r="AE354" s="210"/>
      <c r="AG354" s="21"/>
      <c r="AH354" s="21"/>
      <c r="AI354" s="21"/>
      <c r="AJ354" s="21"/>
    </row>
    <row r="355" spans="1:36" ht="19.149999999999999" customHeight="1" x14ac:dyDescent="0.15">
      <c r="A355" s="174" t="s">
        <v>329</v>
      </c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209" t="s">
        <v>487</v>
      </c>
      <c r="AA355" s="209"/>
      <c r="AB355" s="209"/>
      <c r="AC355" s="209"/>
      <c r="AD355" s="106">
        <v>1</v>
      </c>
      <c r="AE355" s="106"/>
      <c r="AG355" s="21"/>
      <c r="AH355" s="21"/>
      <c r="AI355" s="21"/>
      <c r="AJ355" s="21"/>
    </row>
    <row r="356" spans="1:36" ht="17.100000000000001" customHeight="1" x14ac:dyDescent="0.15">
      <c r="A356" s="211" t="s">
        <v>330</v>
      </c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09" t="s">
        <v>488</v>
      </c>
      <c r="AA356" s="209"/>
      <c r="AB356" s="209"/>
      <c r="AC356" s="209"/>
      <c r="AD356" s="123"/>
      <c r="AE356" s="123"/>
      <c r="AG356" s="21"/>
      <c r="AH356" s="21"/>
      <c r="AI356" s="21"/>
      <c r="AJ356" s="21"/>
    </row>
    <row r="357" spans="1:36" ht="17.850000000000001" customHeight="1" x14ac:dyDescent="0.15">
      <c r="A357" s="174" t="s">
        <v>331</v>
      </c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209" t="s">
        <v>488</v>
      </c>
      <c r="AA357" s="209"/>
      <c r="AB357" s="209"/>
      <c r="AC357" s="209"/>
      <c r="AD357" s="123"/>
      <c r="AE357" s="123"/>
      <c r="AG357" s="21"/>
      <c r="AH357" s="21"/>
      <c r="AI357" s="21"/>
      <c r="AJ357" s="21"/>
    </row>
    <row r="358" spans="1:36" ht="15" customHeight="1" x14ac:dyDescent="0.15">
      <c r="AD358"/>
      <c r="AE358"/>
    </row>
    <row r="359" spans="1:36" ht="15" customHeight="1" x14ac:dyDescent="0.15">
      <c r="A359" s="35" t="s">
        <v>332</v>
      </c>
      <c r="B359" s="169" t="s">
        <v>333</v>
      </c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</row>
    <row r="360" spans="1:36" ht="45" customHeight="1" x14ac:dyDescent="0.15">
      <c r="A360" s="107" t="s">
        <v>334</v>
      </c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212" t="s">
        <v>335</v>
      </c>
      <c r="AA360" s="212"/>
      <c r="AB360" s="212"/>
      <c r="AC360" s="212"/>
      <c r="AD360" s="105" t="s">
        <v>336</v>
      </c>
      <c r="AE360" s="105"/>
    </row>
    <row r="361" spans="1:36" ht="32.25" customHeight="1" x14ac:dyDescent="0.15">
      <c r="A361" s="174" t="s">
        <v>337</v>
      </c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06" t="s">
        <v>489</v>
      </c>
      <c r="AA361" s="106"/>
      <c r="AB361" s="106"/>
      <c r="AC361" s="106"/>
      <c r="AD361" s="106"/>
      <c r="AE361" s="106"/>
    </row>
    <row r="362" spans="1:36" ht="18.399999999999999" customHeight="1" x14ac:dyDescent="0.15">
      <c r="A362" s="174" t="s">
        <v>338</v>
      </c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06" t="s">
        <v>489</v>
      </c>
      <c r="AA362" s="106"/>
      <c r="AB362" s="106"/>
      <c r="AC362" s="106"/>
      <c r="AD362" s="106"/>
      <c r="AE362" s="106"/>
    </row>
    <row r="363" spans="1:36" ht="24.4" customHeight="1" x14ac:dyDescent="0.15">
      <c r="A363" s="174" t="s">
        <v>339</v>
      </c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06" t="s">
        <v>489</v>
      </c>
      <c r="AA363" s="106"/>
      <c r="AB363" s="106"/>
      <c r="AC363" s="106"/>
      <c r="AD363" s="106"/>
      <c r="AE363" s="106"/>
    </row>
    <row r="364" spans="1:36" ht="19.149999999999999" customHeight="1" x14ac:dyDescent="0.15">
      <c r="A364" s="174" t="s">
        <v>340</v>
      </c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06" t="s">
        <v>489</v>
      </c>
      <c r="AA364" s="106"/>
      <c r="AB364" s="106"/>
      <c r="AC364" s="106"/>
      <c r="AD364" s="106"/>
      <c r="AE364" s="106"/>
    </row>
    <row r="365" spans="1:36" ht="19.7" customHeight="1" x14ac:dyDescent="0.15">
      <c r="A365" s="174" t="s">
        <v>341</v>
      </c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06" t="s">
        <v>481</v>
      </c>
      <c r="AA365" s="106"/>
      <c r="AB365" s="106"/>
      <c r="AC365" s="106"/>
      <c r="AD365" s="106"/>
      <c r="AE365" s="106"/>
    </row>
    <row r="366" spans="1:36" ht="20.45" customHeight="1" x14ac:dyDescent="0.15">
      <c r="A366" s="105" t="s">
        <v>307</v>
      </c>
      <c r="B366" s="105"/>
      <c r="C366" s="213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  <c r="T366" s="213"/>
      <c r="U366" s="213"/>
      <c r="V366" s="213"/>
      <c r="W366" s="213"/>
      <c r="X366" s="213"/>
      <c r="Y366" s="213"/>
      <c r="Z366" s="106"/>
      <c r="AA366" s="106"/>
      <c r="AB366" s="106"/>
      <c r="AC366" s="106"/>
      <c r="AD366" s="106"/>
      <c r="AE366" s="106"/>
    </row>
    <row r="367" spans="1:36" ht="15" customHeight="1" x14ac:dyDescent="0.15">
      <c r="AD367"/>
      <c r="AE367"/>
    </row>
    <row r="368" spans="1:36" ht="15" customHeight="1" x14ac:dyDescent="0.15">
      <c r="A368" s="35" t="s">
        <v>342</v>
      </c>
      <c r="B368" s="169" t="s">
        <v>343</v>
      </c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G368" s="21"/>
      <c r="AH368" s="76"/>
      <c r="AI368" s="76"/>
      <c r="AJ368" s="76"/>
    </row>
    <row r="369" spans="1:256" ht="20.25" customHeight="1" x14ac:dyDescent="0.15">
      <c r="A369" s="174" t="s">
        <v>344</v>
      </c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  <c r="AA369" s="174"/>
      <c r="AB369" s="174"/>
      <c r="AC369" s="174"/>
      <c r="AD369" s="174"/>
      <c r="AE369" s="77" t="s">
        <v>481</v>
      </c>
      <c r="AG369" s="21"/>
      <c r="AH369" s="76"/>
      <c r="AI369" s="76"/>
      <c r="AJ369" s="76"/>
    </row>
    <row r="370" spans="1:256" ht="18.399999999999999" customHeight="1" x14ac:dyDescent="0.15">
      <c r="A370" s="174" t="s">
        <v>345</v>
      </c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  <c r="AA370" s="174"/>
      <c r="AB370" s="174"/>
      <c r="AC370" s="174"/>
      <c r="AD370" s="174"/>
      <c r="AE370" s="77" t="s">
        <v>481</v>
      </c>
      <c r="AG370" s="21"/>
      <c r="AH370" s="76"/>
      <c r="AI370" s="76"/>
      <c r="AJ370" s="76"/>
    </row>
    <row r="371" spans="1:256" ht="15.75" customHeight="1" x14ac:dyDescent="0.15">
      <c r="A371" s="174" t="s">
        <v>346</v>
      </c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  <c r="AA371" s="174"/>
      <c r="AB371" s="174"/>
      <c r="AC371" s="174"/>
      <c r="AD371" s="174"/>
      <c r="AE371" s="77" t="s">
        <v>481</v>
      </c>
      <c r="AG371" s="21"/>
      <c r="AH371" s="76"/>
      <c r="AI371" s="76"/>
      <c r="AJ371" s="76"/>
    </row>
    <row r="372" spans="1:256" ht="15.2" customHeight="1" x14ac:dyDescent="0.15">
      <c r="A372" s="174" t="s">
        <v>347</v>
      </c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  <c r="AA372" s="174"/>
      <c r="AB372" s="174"/>
      <c r="AC372" s="174"/>
      <c r="AD372" s="174"/>
      <c r="AE372" s="77" t="s">
        <v>481</v>
      </c>
      <c r="AG372" s="21"/>
      <c r="AH372" s="76"/>
      <c r="AI372" s="76"/>
      <c r="AJ372" s="76"/>
    </row>
    <row r="373" spans="1:256" ht="18.399999999999999" customHeight="1" x14ac:dyDescent="0.15">
      <c r="A373" s="174" t="s">
        <v>348</v>
      </c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  <c r="AA373" s="174"/>
      <c r="AB373" s="174"/>
      <c r="AC373" s="174"/>
      <c r="AD373" s="174"/>
      <c r="AE373" s="77" t="s">
        <v>481</v>
      </c>
      <c r="AG373" s="21"/>
      <c r="AH373" s="76"/>
      <c r="AI373" s="76"/>
      <c r="AJ373" s="76"/>
    </row>
    <row r="374" spans="1:256" ht="19.149999999999999" customHeight="1" x14ac:dyDescent="0.15">
      <c r="A374" s="174" t="s">
        <v>349</v>
      </c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  <c r="AA374" s="174"/>
      <c r="AB374" s="174"/>
      <c r="AC374" s="174"/>
      <c r="AD374" s="174"/>
      <c r="AE374" s="77" t="s">
        <v>481</v>
      </c>
      <c r="AG374" s="21"/>
      <c r="AH374" s="76"/>
      <c r="AI374" s="76"/>
      <c r="AJ374" s="76"/>
    </row>
    <row r="375" spans="1:256" ht="15.75" customHeight="1" x14ac:dyDescent="0.15">
      <c r="A375" s="133" t="s">
        <v>350</v>
      </c>
      <c r="B375" s="133"/>
      <c r="C375" s="133"/>
      <c r="D375" s="133"/>
      <c r="E375" s="133"/>
      <c r="F375" s="133"/>
      <c r="G375" s="133" t="s">
        <v>351</v>
      </c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77" t="s">
        <v>481</v>
      </c>
      <c r="AG375" s="21"/>
      <c r="AH375" s="76"/>
      <c r="AI375" s="76"/>
      <c r="AJ375" s="76"/>
    </row>
    <row r="376" spans="1:256" ht="15.75" customHeight="1" x14ac:dyDescent="0.15">
      <c r="A376" s="133"/>
      <c r="B376" s="133"/>
      <c r="C376" s="133"/>
      <c r="D376" s="133"/>
      <c r="E376" s="133"/>
      <c r="F376" s="133"/>
      <c r="G376" s="133" t="s">
        <v>352</v>
      </c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77" t="s">
        <v>481</v>
      </c>
      <c r="AG376" s="21"/>
      <c r="AH376" s="76"/>
      <c r="AI376" s="76"/>
      <c r="AJ376" s="76"/>
    </row>
    <row r="377" spans="1:256" ht="15" customHeight="1" x14ac:dyDescent="0.15">
      <c r="A377" s="133"/>
      <c r="B377" s="133"/>
      <c r="C377" s="133"/>
      <c r="D377" s="133"/>
      <c r="E377" s="133"/>
      <c r="F377" s="133"/>
      <c r="G377" s="133" t="s">
        <v>353</v>
      </c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77" t="s">
        <v>489</v>
      </c>
      <c r="AG377" s="21"/>
      <c r="AH377" s="76"/>
      <c r="AI377" s="76"/>
      <c r="AJ377" s="76"/>
    </row>
    <row r="378" spans="1:256" ht="15" customHeight="1" x14ac:dyDescent="0.15">
      <c r="A378" s="133"/>
      <c r="B378" s="133"/>
      <c r="C378" s="133"/>
      <c r="D378" s="133"/>
      <c r="E378" s="133"/>
      <c r="F378" s="133"/>
      <c r="G378" s="133" t="s">
        <v>354</v>
      </c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77" t="s">
        <v>481</v>
      </c>
      <c r="AG378" s="21"/>
      <c r="AH378" s="76"/>
      <c r="AI378" s="76"/>
      <c r="AJ378" s="76"/>
    </row>
    <row r="379" spans="1:256" ht="15" customHeight="1" x14ac:dyDescent="0.15">
      <c r="A379" s="133"/>
      <c r="B379" s="133"/>
      <c r="C379" s="133"/>
      <c r="D379" s="133"/>
      <c r="E379" s="133"/>
      <c r="F379" s="133"/>
      <c r="G379" s="133" t="s">
        <v>355</v>
      </c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77" t="s">
        <v>489</v>
      </c>
      <c r="AG379" s="21"/>
      <c r="AH379" s="76"/>
      <c r="AI379" s="76"/>
      <c r="AJ379" s="76"/>
    </row>
    <row r="380" spans="1:256" ht="15" customHeight="1" x14ac:dyDescent="0.15">
      <c r="A380" s="133"/>
      <c r="B380" s="133"/>
      <c r="C380" s="133"/>
      <c r="D380" s="133"/>
      <c r="E380" s="133"/>
      <c r="F380" s="133"/>
      <c r="G380" s="105" t="s">
        <v>233</v>
      </c>
      <c r="H380" s="105"/>
      <c r="I380" s="105"/>
      <c r="J380" s="105"/>
      <c r="K380" s="105"/>
      <c r="L380" s="105"/>
      <c r="M380" s="105"/>
      <c r="N380" s="105"/>
      <c r="O380" s="105"/>
      <c r="P380" s="105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G380" s="21"/>
      <c r="AH380" s="76"/>
      <c r="AI380" s="76"/>
      <c r="AJ380" s="76"/>
    </row>
    <row r="381" spans="1:256" ht="15" customHeight="1" x14ac:dyDescent="0.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G381" s="21"/>
      <c r="AH381" s="76"/>
      <c r="AI381" s="76"/>
      <c r="AJ381" s="76"/>
    </row>
    <row r="382" spans="1:256" s="60" customFormat="1" ht="18" customHeight="1" x14ac:dyDescent="0.15">
      <c r="A382" s="35" t="s">
        <v>356</v>
      </c>
      <c r="B382" s="169" t="s">
        <v>357</v>
      </c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G382" s="59"/>
      <c r="AH382" s="78"/>
      <c r="AI382" s="78"/>
      <c r="AJ382" s="78"/>
      <c r="IV382" s="61"/>
    </row>
    <row r="383" spans="1:256" s="75" customFormat="1" ht="31.5" customHeight="1" x14ac:dyDescent="0.15">
      <c r="A383" s="79" t="s">
        <v>358</v>
      </c>
      <c r="B383" s="107" t="s">
        <v>359</v>
      </c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G383" s="21"/>
      <c r="AH383" s="76"/>
      <c r="AI383" s="76"/>
      <c r="AJ383" s="76"/>
      <c r="IV383" s="66"/>
    </row>
    <row r="384" spans="1:256" s="75" customFormat="1" ht="15.75" customHeight="1" x14ac:dyDescent="0.15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33" t="s">
        <v>360</v>
      </c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 t="s">
        <v>361</v>
      </c>
      <c r="X384" s="133"/>
      <c r="Y384" s="133"/>
      <c r="Z384" s="133"/>
      <c r="AA384" s="133"/>
      <c r="AB384" s="133"/>
      <c r="AC384" s="133"/>
      <c r="AD384" s="133"/>
      <c r="AE384" s="133"/>
      <c r="AG384" s="21"/>
      <c r="AH384" s="76"/>
      <c r="AI384" s="76"/>
      <c r="AJ384" s="76"/>
      <c r="IV384" s="66"/>
    </row>
    <row r="385" spans="1:256" s="75" customFormat="1" ht="19.5" customHeight="1" x14ac:dyDescent="0.15">
      <c r="A385" s="174" t="s">
        <v>362</v>
      </c>
      <c r="B385" s="174"/>
      <c r="C385" s="174"/>
      <c r="D385" s="174"/>
      <c r="E385" s="174"/>
      <c r="F385" s="174"/>
      <c r="G385" s="174"/>
      <c r="H385" s="174"/>
      <c r="I385" s="174"/>
      <c r="J385" s="174"/>
      <c r="K385" s="214" t="s">
        <v>487</v>
      </c>
      <c r="L385" s="214"/>
      <c r="M385" s="214"/>
      <c r="N385" s="214"/>
      <c r="O385" s="214"/>
      <c r="P385" s="214"/>
      <c r="Q385" s="214"/>
      <c r="R385" s="214"/>
      <c r="S385" s="214"/>
      <c r="T385" s="214"/>
      <c r="U385" s="214"/>
      <c r="V385" s="214"/>
      <c r="W385" s="215" t="s">
        <v>487</v>
      </c>
      <c r="X385" s="215"/>
      <c r="Y385" s="215"/>
      <c r="Z385" s="215"/>
      <c r="AA385" s="215"/>
      <c r="AB385" s="215"/>
      <c r="AC385" s="215"/>
      <c r="AD385" s="215"/>
      <c r="AE385" s="215"/>
      <c r="AG385" s="21"/>
      <c r="AH385" s="76"/>
      <c r="AI385" s="76"/>
      <c r="AJ385" s="76"/>
      <c r="IV385" s="66"/>
    </row>
    <row r="386" spans="1:256" s="75" customFormat="1" ht="22.35" customHeight="1" x14ac:dyDescent="0.15">
      <c r="A386" s="174" t="s">
        <v>363</v>
      </c>
      <c r="B386" s="174"/>
      <c r="C386" s="174"/>
      <c r="D386" s="174"/>
      <c r="E386" s="174"/>
      <c r="F386" s="174"/>
      <c r="G386" s="174"/>
      <c r="H386" s="174"/>
      <c r="I386" s="174"/>
      <c r="J386" s="174"/>
      <c r="K386" s="214" t="s">
        <v>488</v>
      </c>
      <c r="L386" s="214"/>
      <c r="M386" s="214"/>
      <c r="N386" s="214"/>
      <c r="O386" s="214"/>
      <c r="P386" s="214"/>
      <c r="Q386" s="214"/>
      <c r="R386" s="214"/>
      <c r="S386" s="214"/>
      <c r="T386" s="214"/>
      <c r="U386" s="214"/>
      <c r="V386" s="214"/>
      <c r="W386" s="215" t="s">
        <v>488</v>
      </c>
      <c r="X386" s="215"/>
      <c r="Y386" s="215"/>
      <c r="Z386" s="215"/>
      <c r="AA386" s="215"/>
      <c r="AB386" s="215"/>
      <c r="AC386" s="215"/>
      <c r="AD386" s="215"/>
      <c r="AE386" s="215"/>
      <c r="AG386" s="21"/>
      <c r="AH386" s="76"/>
      <c r="AI386" s="76"/>
      <c r="AJ386" s="76"/>
      <c r="IV386" s="66"/>
    </row>
    <row r="387" spans="1:256" s="75" customFormat="1" ht="15" customHeight="1" x14ac:dyDescent="0.15">
      <c r="A387" s="79" t="s">
        <v>364</v>
      </c>
      <c r="B387" s="178" t="s">
        <v>365</v>
      </c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G387" s="21"/>
      <c r="AH387" s="76"/>
      <c r="AI387" s="76"/>
      <c r="AJ387" s="76"/>
      <c r="IV387" s="66"/>
    </row>
    <row r="388" spans="1:256" s="75" customFormat="1" ht="15" customHeight="1" x14ac:dyDescent="0.15">
      <c r="A388" s="174" t="s">
        <v>366</v>
      </c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  <c r="AA388" s="174"/>
      <c r="AB388" s="174"/>
      <c r="AC388" s="174"/>
      <c r="AD388" s="174"/>
      <c r="AE388" s="57" t="s">
        <v>481</v>
      </c>
      <c r="AG388" s="21"/>
      <c r="AH388" s="76"/>
      <c r="AI388" s="76"/>
      <c r="AJ388" s="76"/>
      <c r="IV388" s="66"/>
    </row>
    <row r="389" spans="1:256" s="75" customFormat="1" ht="15" customHeight="1" x14ac:dyDescent="0.15">
      <c r="A389" s="174" t="s">
        <v>367</v>
      </c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  <c r="AA389" s="174"/>
      <c r="AB389" s="174"/>
      <c r="AC389" s="174"/>
      <c r="AD389" s="174"/>
      <c r="AE389" s="57" t="s">
        <v>489</v>
      </c>
      <c r="AG389" s="21"/>
      <c r="AH389" s="76"/>
      <c r="AI389" s="76"/>
      <c r="AJ389" s="76"/>
      <c r="IV389" s="66"/>
    </row>
    <row r="390" spans="1:256" s="75" customFormat="1" ht="16.350000000000001" customHeight="1" x14ac:dyDescent="0.15">
      <c r="A390" s="174" t="s">
        <v>368</v>
      </c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  <c r="AA390" s="174"/>
      <c r="AB390" s="174"/>
      <c r="AC390" s="174"/>
      <c r="AD390" s="174"/>
      <c r="AE390" s="57" t="s">
        <v>489</v>
      </c>
      <c r="AG390" s="21"/>
      <c r="AH390" s="76"/>
      <c r="AI390" s="76"/>
      <c r="AJ390" s="76"/>
      <c r="IV390" s="66"/>
    </row>
    <row r="391" spans="1:256" s="75" customFormat="1" ht="15" customHeight="1" x14ac:dyDescent="0.15">
      <c r="A391" s="174" t="s">
        <v>369</v>
      </c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  <c r="AA391" s="174"/>
      <c r="AB391" s="174"/>
      <c r="AC391" s="174"/>
      <c r="AD391" s="174"/>
      <c r="AE391" s="57" t="s">
        <v>489</v>
      </c>
      <c r="AG391" s="21"/>
      <c r="AH391" s="76"/>
      <c r="AI391" s="76"/>
      <c r="AJ391" s="76"/>
      <c r="IV391" s="66"/>
    </row>
    <row r="392" spans="1:256" s="75" customFormat="1" ht="15" customHeight="1" x14ac:dyDescent="0.15">
      <c r="A392" s="174" t="s">
        <v>370</v>
      </c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  <c r="AA392" s="174"/>
      <c r="AB392" s="174"/>
      <c r="AC392" s="174"/>
      <c r="AD392" s="174"/>
      <c r="AE392" s="57" t="s">
        <v>489</v>
      </c>
      <c r="AG392" s="21"/>
      <c r="AH392" s="76"/>
      <c r="AI392" s="76"/>
      <c r="AJ392" s="76"/>
      <c r="IV392" s="66"/>
    </row>
    <row r="393" spans="1:256" s="75" customFormat="1" ht="15" customHeight="1" x14ac:dyDescent="0.15">
      <c r="A393" s="174" t="s">
        <v>371</v>
      </c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  <c r="AA393" s="174"/>
      <c r="AB393" s="174"/>
      <c r="AC393" s="174"/>
      <c r="AD393" s="174"/>
      <c r="AE393" s="57" t="s">
        <v>489</v>
      </c>
      <c r="AG393" s="21"/>
      <c r="AH393" s="76"/>
      <c r="AI393" s="76"/>
      <c r="AJ393" s="76"/>
      <c r="IV393" s="66"/>
    </row>
    <row r="394" spans="1:256" s="75" customFormat="1" ht="18.399999999999999" customHeight="1" x14ac:dyDescent="0.15">
      <c r="A394" s="174" t="s">
        <v>372</v>
      </c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  <c r="AA394" s="174"/>
      <c r="AB394" s="174"/>
      <c r="AC394" s="174"/>
      <c r="AD394" s="174"/>
      <c r="AE394" s="57" t="s">
        <v>489</v>
      </c>
      <c r="AG394" s="21"/>
      <c r="AH394" s="76"/>
      <c r="AI394" s="76"/>
      <c r="AJ394" s="76"/>
      <c r="IV394" s="66"/>
    </row>
    <row r="395" spans="1:256" s="75" customFormat="1" ht="15" customHeight="1" x14ac:dyDescent="0.15">
      <c r="A395" s="174" t="s">
        <v>233</v>
      </c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  <c r="AA395" s="174"/>
      <c r="AB395" s="174"/>
      <c r="AC395" s="174"/>
      <c r="AD395" s="174"/>
      <c r="AE395" s="57" t="s">
        <v>489</v>
      </c>
      <c r="AG395" s="21"/>
      <c r="AH395" s="76"/>
      <c r="AI395" s="76"/>
      <c r="AJ395" s="76"/>
      <c r="IV395" s="66"/>
    </row>
    <row r="396" spans="1:256" ht="12.75" customHeight="1" x14ac:dyDescent="0.15">
      <c r="A396" s="80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2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G396" s="21"/>
      <c r="AH396" s="76"/>
      <c r="AI396" s="76"/>
      <c r="AJ396" s="76"/>
    </row>
    <row r="397" spans="1:256" s="60" customFormat="1" ht="21" customHeight="1" x14ac:dyDescent="0.15">
      <c r="A397" s="35" t="s">
        <v>121</v>
      </c>
      <c r="B397" s="198" t="s">
        <v>373</v>
      </c>
      <c r="C397" s="198"/>
      <c r="D397" s="198"/>
      <c r="E397" s="198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G397" s="59"/>
      <c r="AH397" s="78"/>
      <c r="AI397" s="78"/>
      <c r="AJ397" s="78"/>
      <c r="IV397" s="61"/>
    </row>
    <row r="398" spans="1:256" ht="12.75" customHeight="1" x14ac:dyDescent="0.15">
      <c r="AG398" s="21"/>
      <c r="AH398" s="76"/>
      <c r="AI398" s="76"/>
      <c r="AJ398" s="76"/>
    </row>
    <row r="399" spans="1:256" ht="18" customHeight="1" x14ac:dyDescent="0.15">
      <c r="A399" s="36" t="s">
        <v>162</v>
      </c>
      <c r="B399" s="107" t="s">
        <v>374</v>
      </c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77"/>
      <c r="AG399" s="21"/>
      <c r="AH399" s="76"/>
      <c r="AI399" s="76"/>
      <c r="AJ399" s="76"/>
    </row>
    <row r="400" spans="1:256" ht="12.75" customHeight="1" x14ac:dyDescent="0.15">
      <c r="A400" s="80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2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G400" s="21"/>
      <c r="AH400" s="76"/>
      <c r="AI400" s="76"/>
      <c r="AJ400" s="76"/>
    </row>
    <row r="401" spans="1:36" ht="39.75" customHeight="1" x14ac:dyDescent="0.15">
      <c r="A401" s="216" t="s">
        <v>163</v>
      </c>
      <c r="B401" s="217" t="s">
        <v>375</v>
      </c>
      <c r="C401" s="217"/>
      <c r="D401" s="217"/>
      <c r="E401" s="217"/>
      <c r="F401" s="217"/>
      <c r="G401" s="217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17"/>
      <c r="W401" s="217"/>
      <c r="X401" s="217"/>
      <c r="Y401" s="217"/>
      <c r="Z401" s="217"/>
      <c r="AA401" s="217"/>
      <c r="AB401" s="83" t="s">
        <v>99</v>
      </c>
      <c r="AC401" s="83" t="s">
        <v>376</v>
      </c>
      <c r="AD401" s="84" t="s">
        <v>377</v>
      </c>
      <c r="AE401" s="83" t="s">
        <v>376</v>
      </c>
      <c r="AG401" s="21"/>
      <c r="AH401" s="76"/>
      <c r="AI401" s="76"/>
      <c r="AJ401" s="76"/>
    </row>
    <row r="402" spans="1:36" ht="17.25" customHeight="1" x14ac:dyDescent="0.15">
      <c r="A402" s="216"/>
      <c r="B402" s="218" t="s">
        <v>378</v>
      </c>
      <c r="C402" s="218"/>
      <c r="D402" s="218"/>
      <c r="E402" s="218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8"/>
      <c r="X402" s="218"/>
      <c r="Y402" s="218"/>
      <c r="Z402" s="218"/>
      <c r="AA402" s="218"/>
      <c r="AB402" s="85">
        <v>4</v>
      </c>
      <c r="AC402" s="86">
        <f>IF(OR(ISERR(AB402/($AD$81+$AD$82)),ISNA(AB402/($AD$81+$AD$82))),"",IF(AB402/($AD$81+$AD$82)=0,"",AB402/($AD$81+$AD$82)))</f>
        <v>1</v>
      </c>
      <c r="AD402" s="38"/>
      <c r="AE402" s="87" t="str">
        <f>IF(OR(ISERR(AD402/($AD$81+$AD$82)),ISNA(AD402/($AD$81+$AD$82))),"",IF(AD402/($AD$81+$AD$82)=0,"",AD402/($AD$81+$AD$82)))</f>
        <v/>
      </c>
      <c r="AG402" s="21"/>
      <c r="AH402" s="76"/>
      <c r="AI402" s="76"/>
      <c r="AJ402" s="76"/>
    </row>
    <row r="403" spans="1:36" ht="18" customHeight="1" x14ac:dyDescent="0.15">
      <c r="A403" s="216"/>
      <c r="B403" s="219" t="s">
        <v>379</v>
      </c>
      <c r="C403" s="219"/>
      <c r="D403" s="219"/>
      <c r="E403" s="219"/>
      <c r="F403" s="219"/>
      <c r="G403" s="219"/>
      <c r="H403" s="219"/>
      <c r="I403" s="219"/>
      <c r="J403" s="219"/>
      <c r="K403" s="219"/>
      <c r="L403" s="219"/>
      <c r="M403" s="219"/>
      <c r="N403" s="219"/>
      <c r="O403" s="219"/>
      <c r="P403" s="219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88">
        <v>0</v>
      </c>
      <c r="AC403" s="86" t="str">
        <f>IF(OR(ISERR(AB403/($AD$81+$AD$82)),ISNA(AB403/($AD$81+$AD$82))),"",IF(AB403/($AD$81+$AD$82)=0,"",AB403/($AD$81+$AD$82)))</f>
        <v/>
      </c>
      <c r="AD403" s="45"/>
      <c r="AE403" s="87" t="str">
        <f>IF(OR(ISERR(AD403/($AD$81+$AD$82)),ISNA(AD403/($AD$81+$AD$82))),"",IF(AD403/($AD$81+$AD$82)=0,"",AD403/($AD$81+$AD$82)))</f>
        <v/>
      </c>
      <c r="AG403" s="21"/>
      <c r="AH403" s="76"/>
      <c r="AI403" s="76"/>
      <c r="AJ403" s="76"/>
    </row>
    <row r="404" spans="1:36" ht="18.75" customHeight="1" x14ac:dyDescent="0.15">
      <c r="A404" s="216"/>
      <c r="B404" s="219" t="s">
        <v>380</v>
      </c>
      <c r="C404" s="219"/>
      <c r="D404" s="219"/>
      <c r="E404" s="219"/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19"/>
      <c r="Q404" s="219"/>
      <c r="R404" s="219"/>
      <c r="S404" s="219"/>
      <c r="T404" s="219"/>
      <c r="U404" s="219"/>
      <c r="V404" s="219"/>
      <c r="W404" s="219"/>
      <c r="X404" s="219"/>
      <c r="Y404" s="219"/>
      <c r="Z404" s="219"/>
      <c r="AA404" s="219"/>
      <c r="AB404" s="88">
        <v>4</v>
      </c>
      <c r="AC404" s="86">
        <f>IF(OR(ISERR(AB404/($AD$81+$AD$82)),ISNA(AB404/($AD$81+$AD$82))),"",IF(AB404/($AD$81+$AD$82)=0,"",AB404/($AD$81+$AD$82)))</f>
        <v>1</v>
      </c>
      <c r="AD404" s="45"/>
      <c r="AE404" s="87" t="str">
        <f>IF(OR(ISERR(AD404/($AD$81+$AD$82)),ISNA(AD404/($AD$81+$AD$82))),"",IF(AD404/($AD$81+$AD$82)=0,"",AD404/($AD$81+$AD$82)))</f>
        <v/>
      </c>
      <c r="AG404" s="21"/>
      <c r="AH404" s="76"/>
      <c r="AI404" s="76"/>
      <c r="AJ404" s="76"/>
    </row>
    <row r="405" spans="1:36" ht="12.6" customHeight="1" x14ac:dyDescent="0.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36" ht="17.100000000000001" customHeight="1" x14ac:dyDescent="0.15">
      <c r="A406" s="216" t="s">
        <v>381</v>
      </c>
      <c r="B406" s="220" t="s">
        <v>382</v>
      </c>
      <c r="C406" s="220"/>
      <c r="D406" s="220"/>
      <c r="E406" s="220"/>
      <c r="F406" s="220"/>
      <c r="G406" s="220"/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</row>
    <row r="407" spans="1:36" ht="18.399999999999999" customHeight="1" x14ac:dyDescent="0.15">
      <c r="A407" s="216"/>
      <c r="B407" s="127" t="s">
        <v>383</v>
      </c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72"/>
      <c r="AE407" s="89" t="str">
        <f>IF(OR(ISERR(AD407/($AD$81+$AD$82)),ISNA(AD407/($AD$81+$AD$82))),"",IF(AD407/($AD$81+$AD$82)=0,"",AD407/($AD$81+$AD$82)))</f>
        <v/>
      </c>
      <c r="AG407" s="21"/>
      <c r="AH407" s="21"/>
      <c r="AI407" s="21"/>
      <c r="AJ407" s="21"/>
    </row>
    <row r="408" spans="1:36" ht="17.850000000000001" customHeight="1" x14ac:dyDescent="0.15">
      <c r="A408" s="216"/>
      <c r="B408" s="129" t="s">
        <v>384</v>
      </c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90">
        <v>4</v>
      </c>
      <c r="AE408" s="89">
        <f>IF(OR(ISERR(AD408/($AD$81+$AD$82)),ISNA(AD408/($AD$81+$AD$82))),"",IF(AD408/($AD$81+$AD$82)=0,"",AD408/($AD$81+$AD$82)))</f>
        <v>1</v>
      </c>
      <c r="AG408" s="21"/>
      <c r="AH408" s="21"/>
      <c r="AI408" s="21"/>
      <c r="AJ408" s="21"/>
    </row>
    <row r="409" spans="1:36" ht="18.399999999999999" customHeight="1" x14ac:dyDescent="0.15">
      <c r="A409" s="216"/>
      <c r="B409" s="129" t="s">
        <v>385</v>
      </c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90"/>
      <c r="AE409" s="89" t="str">
        <f>IF(OR(ISERR(AD409/($AD$81+$AD$82)),ISNA(AD409/($AD$81+$AD$82))),"",IF(AD409/($AD$81+$AD$82)=0,"",AD409/($AD$81+$AD$82)))</f>
        <v/>
      </c>
      <c r="AG409" s="21"/>
      <c r="AH409" s="21"/>
      <c r="AI409" s="21"/>
      <c r="AJ409" s="21"/>
    </row>
    <row r="410" spans="1:36" ht="17.100000000000001" customHeight="1" x14ac:dyDescent="0.15">
      <c r="A410" s="216"/>
      <c r="B410" s="129" t="s">
        <v>386</v>
      </c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90"/>
      <c r="AE410" s="89" t="str">
        <f>IF(OR(ISERR(AD410/($AD$81+$AD$82)),ISNA(AD410/($AD$81+$AD$82))),"",IF(AD410/($AD$81+$AD$82)=0,"",AD410/($AD$81+$AD$82)))</f>
        <v/>
      </c>
      <c r="AG410" s="21"/>
      <c r="AH410" s="21"/>
      <c r="AI410" s="21"/>
      <c r="AJ410" s="21"/>
    </row>
    <row r="411" spans="1:36" ht="17.100000000000001" customHeight="1" x14ac:dyDescent="0.15">
      <c r="A411" s="216"/>
      <c r="B411" s="129" t="s">
        <v>387</v>
      </c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90"/>
      <c r="AE411" s="89" t="str">
        <f>IF(OR(ISERR(AD411/($AD$81+$AD$82)),ISNA(AD411/($AD$81+$AD$82))),"",IF(AD411/($AD$81+$AD$82)=0,"",AD411/($AD$81+$AD$82)))</f>
        <v/>
      </c>
      <c r="AG411" s="21"/>
      <c r="AH411" s="21"/>
      <c r="AI411" s="21"/>
      <c r="AJ411" s="21"/>
    </row>
    <row r="412" spans="1:36" ht="15" customHeight="1" x14ac:dyDescent="0.15">
      <c r="A412" s="80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2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G412" s="21"/>
      <c r="AH412" s="21"/>
      <c r="AI412" s="21"/>
      <c r="AJ412" s="21"/>
    </row>
    <row r="413" spans="1:36" ht="28.9" customHeight="1" x14ac:dyDescent="0.15">
      <c r="A413" s="35" t="s">
        <v>388</v>
      </c>
      <c r="B413" s="169" t="s">
        <v>389</v>
      </c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G413" s="21"/>
      <c r="AH413" s="21"/>
      <c r="AI413" s="21"/>
      <c r="AJ413" s="21"/>
    </row>
    <row r="414" spans="1:36" ht="50.25" customHeight="1" x14ac:dyDescent="0.15">
      <c r="A414" s="172" t="s">
        <v>390</v>
      </c>
      <c r="B414" s="172"/>
      <c r="C414" s="172"/>
      <c r="D414" s="172"/>
      <c r="E414" s="172"/>
      <c r="F414" s="172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2"/>
      <c r="R414" s="172" t="s">
        <v>391</v>
      </c>
      <c r="S414" s="172"/>
      <c r="T414" s="172"/>
      <c r="U414" s="172"/>
      <c r="V414" s="172"/>
      <c r="W414" s="172"/>
      <c r="X414" s="172" t="s">
        <v>377</v>
      </c>
      <c r="Y414" s="172"/>
      <c r="Z414" s="172"/>
      <c r="AA414" s="172"/>
      <c r="AB414" s="172" t="s">
        <v>392</v>
      </c>
      <c r="AC414" s="172"/>
      <c r="AD414" s="172" t="s">
        <v>393</v>
      </c>
      <c r="AE414" s="172"/>
      <c r="AG414" s="21"/>
      <c r="AH414" s="21"/>
      <c r="AI414" s="21"/>
      <c r="AJ414" s="21"/>
    </row>
    <row r="415" spans="1:36" ht="15" customHeight="1" x14ac:dyDescent="0.15">
      <c r="A415" s="221" t="s">
        <v>394</v>
      </c>
      <c r="B415" s="221"/>
      <c r="C415" s="221"/>
      <c r="D415" s="221"/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2"/>
      <c r="S415" s="222"/>
      <c r="T415" s="222"/>
      <c r="U415" s="222"/>
      <c r="V415" s="222"/>
      <c r="W415" s="222"/>
      <c r="X415" s="223"/>
      <c r="Y415" s="223"/>
      <c r="Z415" s="223"/>
      <c r="AA415" s="223"/>
      <c r="AB415" s="224" t="str">
        <f t="shared" ref="AB415:AB421" si="8">IF(OR(ISERR(R415/($AD$81+$AD$82)),ISNA(R415/($AD$81+$AD$82))),"",IF(R415/($AD$81+$AD$82)=0,"",R415/($AD$81+$AD$82)))</f>
        <v/>
      </c>
      <c r="AC415" s="224"/>
      <c r="AD415" s="224" t="str">
        <f t="shared" ref="AD415:AD421" si="9">IF(OR(ISERR(X415/($AD$81+$AD$82)),ISNA(X415/($AD$81+$AD$82))),"",IF(X415/($AD$81+$AD$82)=0,"",X415/($AD$81+$AD$82)))</f>
        <v/>
      </c>
      <c r="AE415" s="224"/>
      <c r="AG415" s="21"/>
      <c r="AH415" s="21"/>
      <c r="AI415" s="21"/>
      <c r="AJ415" s="21"/>
    </row>
    <row r="416" spans="1:36" ht="18.399999999999999" customHeight="1" x14ac:dyDescent="0.15">
      <c r="A416" s="225" t="s">
        <v>395</v>
      </c>
      <c r="B416" s="225"/>
      <c r="C416" s="225"/>
      <c r="D416" s="225"/>
      <c r="E416" s="225"/>
      <c r="F416" s="225"/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6"/>
      <c r="S416" s="226"/>
      <c r="T416" s="226"/>
      <c r="U416" s="226"/>
      <c r="V416" s="226"/>
      <c r="W416" s="226"/>
      <c r="X416" s="227"/>
      <c r="Y416" s="227"/>
      <c r="Z416" s="227"/>
      <c r="AA416" s="227"/>
      <c r="AB416" s="224" t="str">
        <f t="shared" si="8"/>
        <v/>
      </c>
      <c r="AC416" s="224"/>
      <c r="AD416" s="224" t="str">
        <f t="shared" si="9"/>
        <v/>
      </c>
      <c r="AE416" s="224"/>
      <c r="AG416" s="21"/>
      <c r="AH416" s="21"/>
      <c r="AI416" s="21"/>
      <c r="AJ416" s="21"/>
    </row>
    <row r="417" spans="1:256" ht="17.850000000000001" customHeight="1" x14ac:dyDescent="0.15">
      <c r="A417" s="225" t="s">
        <v>396</v>
      </c>
      <c r="B417" s="225"/>
      <c r="C417" s="225"/>
      <c r="D417" s="225"/>
      <c r="E417" s="225"/>
      <c r="F417" s="225"/>
      <c r="G417" s="225"/>
      <c r="H417" s="225"/>
      <c r="I417" s="225"/>
      <c r="J417" s="225"/>
      <c r="K417" s="225"/>
      <c r="L417" s="225"/>
      <c r="M417" s="225"/>
      <c r="N417" s="225"/>
      <c r="O417" s="225"/>
      <c r="P417" s="225"/>
      <c r="Q417" s="225"/>
      <c r="R417" s="227"/>
      <c r="S417" s="227"/>
      <c r="T417" s="227"/>
      <c r="U417" s="227"/>
      <c r="V417" s="227"/>
      <c r="W417" s="227"/>
      <c r="X417" s="227"/>
      <c r="Y417" s="227"/>
      <c r="Z417" s="227"/>
      <c r="AA417" s="227"/>
      <c r="AB417" s="224" t="str">
        <f t="shared" si="8"/>
        <v/>
      </c>
      <c r="AC417" s="224"/>
      <c r="AD417" s="224" t="str">
        <f t="shared" si="9"/>
        <v/>
      </c>
      <c r="AE417" s="224"/>
      <c r="AG417" s="21"/>
      <c r="AH417" s="21"/>
      <c r="AI417" s="21"/>
      <c r="AJ417" s="21"/>
    </row>
    <row r="418" spans="1:256" ht="15" customHeight="1" x14ac:dyDescent="0.15">
      <c r="A418" s="225" t="s">
        <v>397</v>
      </c>
      <c r="B418" s="225"/>
      <c r="C418" s="225"/>
      <c r="D418" s="225"/>
      <c r="E418" s="225"/>
      <c r="F418" s="225"/>
      <c r="G418" s="225"/>
      <c r="H418" s="225"/>
      <c r="I418" s="225"/>
      <c r="J418" s="225"/>
      <c r="K418" s="225"/>
      <c r="L418" s="225"/>
      <c r="M418" s="225"/>
      <c r="N418" s="225"/>
      <c r="O418" s="225"/>
      <c r="P418" s="225"/>
      <c r="Q418" s="225"/>
      <c r="R418" s="227"/>
      <c r="S418" s="227"/>
      <c r="T418" s="227"/>
      <c r="U418" s="227"/>
      <c r="V418" s="227"/>
      <c r="W418" s="227"/>
      <c r="X418" s="227"/>
      <c r="Y418" s="227"/>
      <c r="Z418" s="227"/>
      <c r="AA418" s="227"/>
      <c r="AB418" s="224" t="str">
        <f t="shared" si="8"/>
        <v/>
      </c>
      <c r="AC418" s="224"/>
      <c r="AD418" s="224" t="str">
        <f t="shared" si="9"/>
        <v/>
      </c>
      <c r="AE418" s="224"/>
      <c r="AG418" s="21"/>
      <c r="AH418" s="21"/>
      <c r="AI418" s="21"/>
      <c r="AJ418" s="21"/>
    </row>
    <row r="419" spans="1:256" ht="17.850000000000001" customHeight="1" x14ac:dyDescent="0.15">
      <c r="A419" s="225" t="s">
        <v>398</v>
      </c>
      <c r="B419" s="225"/>
      <c r="C419" s="225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7"/>
      <c r="S419" s="227"/>
      <c r="T419" s="227"/>
      <c r="U419" s="227"/>
      <c r="V419" s="227"/>
      <c r="W419" s="227"/>
      <c r="X419" s="227"/>
      <c r="Y419" s="227"/>
      <c r="Z419" s="227"/>
      <c r="AA419" s="227"/>
      <c r="AB419" s="224" t="str">
        <f t="shared" si="8"/>
        <v/>
      </c>
      <c r="AC419" s="224"/>
      <c r="AD419" s="224" t="str">
        <f t="shared" si="9"/>
        <v/>
      </c>
      <c r="AE419" s="224"/>
      <c r="AG419" s="21"/>
      <c r="AH419" s="21"/>
      <c r="AI419" s="21"/>
      <c r="AJ419" s="21"/>
    </row>
    <row r="420" spans="1:256" ht="17.100000000000001" customHeight="1" x14ac:dyDescent="0.15">
      <c r="A420" s="225" t="s">
        <v>399</v>
      </c>
      <c r="B420" s="225"/>
      <c r="C420" s="225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227">
        <v>4</v>
      </c>
      <c r="S420" s="227"/>
      <c r="T420" s="227"/>
      <c r="U420" s="227"/>
      <c r="V420" s="227"/>
      <c r="W420" s="227"/>
      <c r="X420" s="227"/>
      <c r="Y420" s="227"/>
      <c r="Z420" s="227"/>
      <c r="AA420" s="227"/>
      <c r="AB420" s="224">
        <f t="shared" si="8"/>
        <v>1</v>
      </c>
      <c r="AC420" s="224"/>
      <c r="AD420" s="224" t="str">
        <f t="shared" si="9"/>
        <v/>
      </c>
      <c r="AE420" s="224"/>
      <c r="AG420" s="21"/>
      <c r="AH420" s="21"/>
      <c r="AI420" s="21"/>
      <c r="AJ420" s="21"/>
    </row>
    <row r="421" spans="1:256" ht="21" customHeight="1" x14ac:dyDescent="0.15">
      <c r="A421" s="225" t="s">
        <v>400</v>
      </c>
      <c r="B421" s="225"/>
      <c r="C421" s="225"/>
      <c r="D421" s="225"/>
      <c r="E421" s="225"/>
      <c r="F421" s="225"/>
      <c r="G421" s="225"/>
      <c r="H421" s="225"/>
      <c r="I421" s="225"/>
      <c r="J421" s="225"/>
      <c r="K421" s="225"/>
      <c r="L421" s="225"/>
      <c r="M421" s="225"/>
      <c r="N421" s="225"/>
      <c r="O421" s="225"/>
      <c r="P421" s="225"/>
      <c r="Q421" s="225"/>
      <c r="R421" s="227"/>
      <c r="S421" s="227"/>
      <c r="T421" s="227"/>
      <c r="U421" s="227"/>
      <c r="V421" s="227"/>
      <c r="W421" s="227"/>
      <c r="X421" s="227"/>
      <c r="Y421" s="227"/>
      <c r="Z421" s="227"/>
      <c r="AA421" s="227"/>
      <c r="AB421" s="224" t="str">
        <f t="shared" si="8"/>
        <v/>
      </c>
      <c r="AC421" s="224"/>
      <c r="AD421" s="224" t="str">
        <f t="shared" si="9"/>
        <v/>
      </c>
      <c r="AE421" s="224"/>
      <c r="AG421" s="21"/>
      <c r="AH421" s="21"/>
      <c r="AI421" s="21"/>
      <c r="AJ421" s="21"/>
    </row>
    <row r="422" spans="1:256" ht="15" customHeight="1" x14ac:dyDescent="0.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G422" s="21"/>
      <c r="AH422" s="21"/>
      <c r="AI422" s="21"/>
      <c r="AJ422" s="21"/>
    </row>
    <row r="423" spans="1:256" s="75" customFormat="1" ht="33.75" customHeight="1" x14ac:dyDescent="0.15">
      <c r="A423" s="36" t="s">
        <v>401</v>
      </c>
      <c r="B423" s="228" t="s">
        <v>402</v>
      </c>
      <c r="C423" s="228"/>
      <c r="D423" s="228"/>
      <c r="E423" s="228"/>
      <c r="F423" s="228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228"/>
      <c r="R423" s="228"/>
      <c r="S423" s="228"/>
      <c r="T423" s="228"/>
      <c r="U423" s="228"/>
      <c r="V423" s="228"/>
      <c r="W423" s="228"/>
      <c r="X423" s="228"/>
      <c r="Y423" s="228"/>
      <c r="Z423" s="172" t="s">
        <v>99</v>
      </c>
      <c r="AA423" s="172"/>
      <c r="AB423" s="172"/>
      <c r="AC423" s="172"/>
      <c r="AD423" s="229" t="s">
        <v>392</v>
      </c>
      <c r="AE423" s="229"/>
      <c r="AG423" s="21"/>
      <c r="AH423" s="21"/>
      <c r="AI423" s="21"/>
      <c r="AJ423" s="21"/>
      <c r="IV423" s="66"/>
    </row>
    <row r="424" spans="1:256" s="75" customFormat="1" ht="19.7" customHeight="1" x14ac:dyDescent="0.15">
      <c r="A424" s="36" t="s">
        <v>403</v>
      </c>
      <c r="B424" s="230" t="s">
        <v>404</v>
      </c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0"/>
      <c r="U424" s="230"/>
      <c r="V424" s="230"/>
      <c r="W424" s="230"/>
      <c r="X424" s="230"/>
      <c r="Y424" s="230"/>
      <c r="Z424" s="205">
        <v>1</v>
      </c>
      <c r="AA424" s="205"/>
      <c r="AB424" s="205"/>
      <c r="AC424" s="205"/>
      <c r="AD424" s="231">
        <f>IF(OR(ISERR(Z424/($AD$81+$AD$82)),ISNA(Z424/($AD$81+$AD$82))),"",IF(Z424/($AD$81+$AD$82)=0,"",Z424/($AD$81+$AD$82)))</f>
        <v>0.25</v>
      </c>
      <c r="AE424" s="231"/>
      <c r="AG424" s="21"/>
      <c r="AH424" s="21"/>
      <c r="AI424" s="21"/>
      <c r="AJ424" s="21"/>
      <c r="IV424" s="66"/>
    </row>
    <row r="425" spans="1:256" s="75" customFormat="1" ht="18.399999999999999" customHeight="1" x14ac:dyDescent="0.15">
      <c r="A425" s="36" t="s">
        <v>405</v>
      </c>
      <c r="B425" s="230" t="s">
        <v>406</v>
      </c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  <c r="V425" s="230"/>
      <c r="W425" s="230"/>
      <c r="X425" s="230"/>
      <c r="Y425" s="230"/>
      <c r="Z425" s="205">
        <v>1</v>
      </c>
      <c r="AA425" s="205"/>
      <c r="AB425" s="205"/>
      <c r="AC425" s="205"/>
      <c r="AD425" s="231">
        <f>IF(OR(ISERR(Z425/($AD$81+$AD$82)),ISNA(Z425/($AD$81+$AD$82))),"",IF(Z425/($AD$81+$AD$82)=0,"",Z425/($AD$81+$AD$82)))</f>
        <v>0.25</v>
      </c>
      <c r="AE425" s="231"/>
      <c r="AG425" s="21"/>
      <c r="AH425" s="21"/>
      <c r="AI425" s="21"/>
      <c r="AJ425" s="21"/>
      <c r="IV425" s="66"/>
    </row>
    <row r="426" spans="1:256" ht="12.75" customHeight="1" x14ac:dyDescent="0.15">
      <c r="A426" s="80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2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G426" s="21"/>
      <c r="AH426" s="21"/>
      <c r="AI426" s="21"/>
      <c r="AJ426" s="21"/>
    </row>
    <row r="427" spans="1:256" ht="21" customHeight="1" x14ac:dyDescent="0.15">
      <c r="A427" s="36" t="s">
        <v>407</v>
      </c>
      <c r="B427" s="228" t="s">
        <v>408</v>
      </c>
      <c r="C427" s="228"/>
      <c r="D427" s="228"/>
      <c r="E427" s="228"/>
      <c r="F427" s="228"/>
      <c r="G427" s="228"/>
      <c r="H427" s="228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8"/>
      <c r="W427" s="228"/>
      <c r="X427" s="228"/>
      <c r="Y427" s="228"/>
      <c r="Z427" s="228"/>
      <c r="AA427" s="228"/>
      <c r="AB427" s="228"/>
      <c r="AC427" s="228"/>
      <c r="AD427" s="228"/>
      <c r="AE427" s="228"/>
      <c r="AG427" s="21"/>
      <c r="AH427" s="21"/>
      <c r="AI427" s="21"/>
      <c r="AJ427" s="21"/>
    </row>
    <row r="428" spans="1:256" ht="17.100000000000001" customHeight="1" x14ac:dyDescent="0.15">
      <c r="A428" s="36" t="s">
        <v>409</v>
      </c>
      <c r="B428" s="181" t="s">
        <v>410</v>
      </c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81"/>
      <c r="AA428" s="181"/>
      <c r="AB428" s="181"/>
      <c r="AC428" s="181"/>
      <c r="AD428" s="181"/>
      <c r="AE428" s="181"/>
      <c r="AG428" s="21"/>
      <c r="AH428" s="21"/>
      <c r="AI428" s="21"/>
      <c r="AJ428" s="21"/>
    </row>
    <row r="429" spans="1:256" ht="28.9" customHeight="1" x14ac:dyDescent="0.15">
      <c r="A429" s="232" t="s">
        <v>411</v>
      </c>
      <c r="B429" s="232"/>
      <c r="C429" s="232" t="s">
        <v>412</v>
      </c>
      <c r="D429" s="232"/>
      <c r="E429" s="232"/>
      <c r="F429" s="232"/>
      <c r="G429" s="232"/>
      <c r="H429" s="232"/>
      <c r="I429" s="232"/>
      <c r="J429" s="232"/>
      <c r="K429" s="232"/>
      <c r="L429" s="232"/>
      <c r="M429" s="232"/>
      <c r="N429" s="232"/>
      <c r="O429" s="232"/>
      <c r="P429" s="232"/>
      <c r="Q429" s="232"/>
      <c r="R429" s="232"/>
      <c r="S429" s="232"/>
      <c r="T429" s="232"/>
      <c r="U429" s="232"/>
      <c r="V429" s="232"/>
      <c r="W429" s="232" t="s">
        <v>413</v>
      </c>
      <c r="X429" s="232"/>
      <c r="Y429" s="232"/>
      <c r="Z429" s="232"/>
      <c r="AA429" s="232"/>
      <c r="AB429" s="232"/>
      <c r="AC429" s="232"/>
      <c r="AD429" s="232"/>
      <c r="AE429" s="232"/>
      <c r="AG429" s="21"/>
      <c r="AH429" s="21"/>
      <c r="AI429" s="21"/>
      <c r="AJ429" s="21"/>
    </row>
    <row r="430" spans="1:256" ht="17.100000000000001" customHeight="1" x14ac:dyDescent="0.15">
      <c r="A430" s="232"/>
      <c r="B430" s="232"/>
      <c r="C430" s="232"/>
      <c r="D430" s="232"/>
      <c r="E430" s="232"/>
      <c r="F430" s="232"/>
      <c r="G430" s="232"/>
      <c r="H430" s="232"/>
      <c r="I430" s="232"/>
      <c r="J430" s="232"/>
      <c r="K430" s="232"/>
      <c r="L430" s="232"/>
      <c r="M430" s="232"/>
      <c r="N430" s="232"/>
      <c r="O430" s="232"/>
      <c r="P430" s="232"/>
      <c r="Q430" s="232"/>
      <c r="R430" s="232"/>
      <c r="S430" s="232"/>
      <c r="T430" s="232"/>
      <c r="U430" s="232"/>
      <c r="V430" s="232"/>
      <c r="W430" s="233" t="s">
        <v>414</v>
      </c>
      <c r="X430" s="233"/>
      <c r="Y430" s="233"/>
      <c r="Z430" s="233"/>
      <c r="AA430" s="233" t="s">
        <v>415</v>
      </c>
      <c r="AB430" s="233"/>
      <c r="AC430" s="233"/>
      <c r="AD430" s="233" t="s">
        <v>416</v>
      </c>
      <c r="AE430" s="233"/>
      <c r="AG430" s="21"/>
      <c r="AH430" s="21"/>
      <c r="AI430" s="21"/>
      <c r="AJ430" s="21"/>
    </row>
    <row r="431" spans="1:256" ht="12.75" customHeight="1" x14ac:dyDescent="0.15">
      <c r="A431" s="133" t="s">
        <v>417</v>
      </c>
      <c r="B431" s="133"/>
      <c r="C431" s="234" t="s">
        <v>490</v>
      </c>
      <c r="D431" s="234"/>
      <c r="E431" s="234"/>
      <c r="F431" s="234"/>
      <c r="G431" s="234"/>
      <c r="H431" s="234"/>
      <c r="I431" s="234"/>
      <c r="J431" s="234"/>
      <c r="K431" s="234"/>
      <c r="L431" s="234"/>
      <c r="M431" s="234"/>
      <c r="N431" s="234"/>
      <c r="O431" s="234"/>
      <c r="P431" s="234"/>
      <c r="Q431" s="234"/>
      <c r="R431" s="234"/>
      <c r="S431" s="234"/>
      <c r="T431" s="234"/>
      <c r="U431" s="234"/>
      <c r="V431" s="234"/>
      <c r="W431" s="201"/>
      <c r="X431" s="201"/>
      <c r="Y431" s="201"/>
      <c r="Z431" s="201"/>
      <c r="AA431" s="235"/>
      <c r="AB431" s="235"/>
      <c r="AC431" s="235"/>
      <c r="AD431" s="235">
        <v>1</v>
      </c>
      <c r="AE431" s="235"/>
      <c r="AG431" s="21"/>
      <c r="AH431" s="21"/>
      <c r="AI431" s="21"/>
      <c r="AJ431" s="21"/>
    </row>
    <row r="432" spans="1:256" ht="12.75" customHeight="1" x14ac:dyDescent="0.15">
      <c r="A432" s="133"/>
      <c r="B432" s="133"/>
      <c r="C432" s="234"/>
      <c r="D432" s="234"/>
      <c r="E432" s="234"/>
      <c r="F432" s="234"/>
      <c r="G432" s="234"/>
      <c r="H432" s="234"/>
      <c r="I432" s="234"/>
      <c r="J432" s="234"/>
      <c r="K432" s="234"/>
      <c r="L432" s="234"/>
      <c r="M432" s="234"/>
      <c r="N432" s="234"/>
      <c r="O432" s="234"/>
      <c r="P432" s="234"/>
      <c r="Q432" s="234"/>
      <c r="R432" s="234"/>
      <c r="S432" s="234"/>
      <c r="T432" s="234"/>
      <c r="U432" s="234"/>
      <c r="V432" s="234"/>
      <c r="W432" s="201"/>
      <c r="X432" s="201"/>
      <c r="Y432" s="201"/>
      <c r="Z432" s="201"/>
      <c r="AA432" s="235"/>
      <c r="AB432" s="235"/>
      <c r="AC432" s="235"/>
      <c r="AD432" s="235"/>
      <c r="AE432" s="235"/>
      <c r="AG432" s="21"/>
      <c r="AH432" s="21"/>
      <c r="AI432" s="21"/>
      <c r="AJ432" s="21"/>
    </row>
    <row r="433" spans="1:36" ht="12.75" customHeight="1" x14ac:dyDescent="0.15">
      <c r="A433" s="133"/>
      <c r="B433" s="133"/>
      <c r="C433" s="234"/>
      <c r="D433" s="234"/>
      <c r="E433" s="234"/>
      <c r="F433" s="234"/>
      <c r="G433" s="234"/>
      <c r="H433" s="234"/>
      <c r="I433" s="234"/>
      <c r="J433" s="234"/>
      <c r="K433" s="234"/>
      <c r="L433" s="234"/>
      <c r="M433" s="234"/>
      <c r="N433" s="234"/>
      <c r="O433" s="234"/>
      <c r="P433" s="234"/>
      <c r="Q433" s="234"/>
      <c r="R433" s="234"/>
      <c r="S433" s="234"/>
      <c r="T433" s="234"/>
      <c r="U433" s="234"/>
      <c r="V433" s="234"/>
      <c r="W433" s="201"/>
      <c r="X433" s="201"/>
      <c r="Y433" s="201"/>
      <c r="Z433" s="201"/>
      <c r="AA433" s="235"/>
      <c r="AB433" s="235"/>
      <c r="AC433" s="235"/>
      <c r="AD433" s="235"/>
      <c r="AE433" s="235"/>
      <c r="AG433" s="21"/>
      <c r="AH433" s="21"/>
      <c r="AI433" s="21"/>
      <c r="AJ433" s="21"/>
    </row>
    <row r="434" spans="1:36" ht="12.75" customHeight="1" x14ac:dyDescent="0.15">
      <c r="A434" s="133"/>
      <c r="B434" s="133"/>
      <c r="C434" s="234"/>
      <c r="D434" s="234"/>
      <c r="E434" s="234"/>
      <c r="F434" s="234"/>
      <c r="G434" s="234"/>
      <c r="H434" s="234"/>
      <c r="I434" s="234"/>
      <c r="J434" s="234"/>
      <c r="K434" s="234"/>
      <c r="L434" s="234"/>
      <c r="M434" s="234"/>
      <c r="N434" s="234"/>
      <c r="O434" s="234"/>
      <c r="P434" s="234"/>
      <c r="Q434" s="234"/>
      <c r="R434" s="234"/>
      <c r="S434" s="234"/>
      <c r="T434" s="234"/>
      <c r="U434" s="234"/>
      <c r="V434" s="234"/>
      <c r="W434" s="201"/>
      <c r="X434" s="201"/>
      <c r="Y434" s="201"/>
      <c r="Z434" s="201"/>
      <c r="AA434" s="235"/>
      <c r="AB434" s="235"/>
      <c r="AC434" s="235"/>
      <c r="AD434" s="235"/>
      <c r="AE434" s="235"/>
      <c r="AG434" s="21"/>
      <c r="AH434" s="21"/>
      <c r="AI434" s="21"/>
      <c r="AJ434" s="21"/>
    </row>
    <row r="435" spans="1:36" ht="12.75" customHeight="1" x14ac:dyDescent="0.15">
      <c r="A435" s="133"/>
      <c r="B435" s="133"/>
      <c r="C435" s="234"/>
      <c r="D435" s="234"/>
      <c r="E435" s="234"/>
      <c r="F435" s="234"/>
      <c r="G435" s="234"/>
      <c r="H435" s="234"/>
      <c r="I435" s="234"/>
      <c r="J435" s="234"/>
      <c r="K435" s="234"/>
      <c r="L435" s="234"/>
      <c r="M435" s="234"/>
      <c r="N435" s="234"/>
      <c r="O435" s="234"/>
      <c r="P435" s="234"/>
      <c r="Q435" s="234"/>
      <c r="R435" s="234"/>
      <c r="S435" s="234"/>
      <c r="T435" s="234"/>
      <c r="U435" s="234"/>
      <c r="V435" s="234"/>
      <c r="W435" s="201"/>
      <c r="X435" s="201"/>
      <c r="Y435" s="201"/>
      <c r="Z435" s="201"/>
      <c r="AA435" s="235"/>
      <c r="AB435" s="235"/>
      <c r="AC435" s="235"/>
      <c r="AD435" s="235"/>
      <c r="AE435" s="235"/>
      <c r="AG435" s="21"/>
      <c r="AH435" s="21"/>
      <c r="AI435" s="21"/>
      <c r="AJ435" s="21"/>
    </row>
    <row r="436" spans="1:36" ht="12.75" customHeight="1" x14ac:dyDescent="0.15">
      <c r="A436" s="133"/>
      <c r="B436" s="133"/>
      <c r="C436" s="234"/>
      <c r="D436" s="234"/>
      <c r="E436" s="234"/>
      <c r="F436" s="234"/>
      <c r="G436" s="234"/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  <c r="S436" s="234"/>
      <c r="T436" s="234"/>
      <c r="U436" s="234"/>
      <c r="V436" s="234"/>
      <c r="W436" s="201"/>
      <c r="X436" s="201"/>
      <c r="Y436" s="201"/>
      <c r="Z436" s="201"/>
      <c r="AA436" s="235"/>
      <c r="AB436" s="235"/>
      <c r="AC436" s="235"/>
      <c r="AD436" s="235"/>
      <c r="AE436" s="235"/>
      <c r="AG436" s="21"/>
      <c r="AH436" s="21"/>
      <c r="AI436" s="21"/>
      <c r="AJ436" s="21"/>
    </row>
    <row r="437" spans="1:36" ht="12.75" customHeight="1" x14ac:dyDescent="0.15">
      <c r="A437" s="133"/>
      <c r="B437" s="133"/>
      <c r="C437" s="234"/>
      <c r="D437" s="234"/>
      <c r="E437" s="234"/>
      <c r="F437" s="234"/>
      <c r="G437" s="234"/>
      <c r="H437" s="234"/>
      <c r="I437" s="234"/>
      <c r="J437" s="234"/>
      <c r="K437" s="234"/>
      <c r="L437" s="234"/>
      <c r="M437" s="234"/>
      <c r="N437" s="234"/>
      <c r="O437" s="234"/>
      <c r="P437" s="234"/>
      <c r="Q437" s="234"/>
      <c r="R437" s="234"/>
      <c r="S437" s="234"/>
      <c r="T437" s="234"/>
      <c r="U437" s="234"/>
      <c r="V437" s="234"/>
      <c r="W437" s="201"/>
      <c r="X437" s="201"/>
      <c r="Y437" s="201"/>
      <c r="Z437" s="201"/>
      <c r="AA437" s="235"/>
      <c r="AB437" s="235"/>
      <c r="AC437" s="235"/>
      <c r="AD437" s="235"/>
      <c r="AE437" s="235"/>
      <c r="AG437" s="21"/>
      <c r="AH437" s="21"/>
      <c r="AI437" s="21"/>
      <c r="AJ437" s="21"/>
    </row>
    <row r="438" spans="1:36" ht="12.75" customHeight="1" x14ac:dyDescent="0.15">
      <c r="A438" s="133"/>
      <c r="B438" s="133"/>
      <c r="C438" s="234"/>
      <c r="D438" s="234"/>
      <c r="E438" s="234"/>
      <c r="F438" s="234"/>
      <c r="G438" s="234"/>
      <c r="H438" s="234"/>
      <c r="I438" s="234"/>
      <c r="J438" s="234"/>
      <c r="K438" s="234"/>
      <c r="L438" s="234"/>
      <c r="M438" s="234"/>
      <c r="N438" s="234"/>
      <c r="O438" s="234"/>
      <c r="P438" s="234"/>
      <c r="Q438" s="234"/>
      <c r="R438" s="234"/>
      <c r="S438" s="234"/>
      <c r="T438" s="234"/>
      <c r="U438" s="234"/>
      <c r="V438" s="234"/>
      <c r="W438" s="201"/>
      <c r="X438" s="201"/>
      <c r="Y438" s="201"/>
      <c r="Z438" s="201"/>
      <c r="AA438" s="235"/>
      <c r="AB438" s="235"/>
      <c r="AC438" s="235"/>
      <c r="AD438" s="235"/>
      <c r="AE438" s="235"/>
      <c r="AG438" s="21"/>
      <c r="AH438" s="21"/>
      <c r="AI438" s="21"/>
      <c r="AJ438" s="21"/>
    </row>
    <row r="439" spans="1:36" ht="12.75" customHeight="1" x14ac:dyDescent="0.15">
      <c r="A439" s="133"/>
      <c r="B439" s="133"/>
      <c r="C439" s="234"/>
      <c r="D439" s="234"/>
      <c r="E439" s="234"/>
      <c r="F439" s="234"/>
      <c r="G439" s="234"/>
      <c r="H439" s="234"/>
      <c r="I439" s="234"/>
      <c r="J439" s="234"/>
      <c r="K439" s="234"/>
      <c r="L439" s="234"/>
      <c r="M439" s="234"/>
      <c r="N439" s="234"/>
      <c r="O439" s="234"/>
      <c r="P439" s="234"/>
      <c r="Q439" s="234"/>
      <c r="R439" s="234"/>
      <c r="S439" s="234"/>
      <c r="T439" s="234"/>
      <c r="U439" s="234"/>
      <c r="V439" s="234"/>
      <c r="W439" s="201"/>
      <c r="X439" s="201"/>
      <c r="Y439" s="201"/>
      <c r="Z439" s="201"/>
      <c r="AA439" s="235"/>
      <c r="AB439" s="235"/>
      <c r="AC439" s="235"/>
      <c r="AD439" s="235"/>
      <c r="AE439" s="235"/>
      <c r="AG439" s="21"/>
      <c r="AH439" s="21"/>
      <c r="AI439" s="21"/>
      <c r="AJ439" s="21"/>
    </row>
    <row r="440" spans="1:36" ht="12.75" customHeight="1" x14ac:dyDescent="0.15">
      <c r="A440" s="133"/>
      <c r="B440" s="133"/>
      <c r="C440" s="234"/>
      <c r="D440" s="234"/>
      <c r="E440" s="234"/>
      <c r="F440" s="234"/>
      <c r="G440" s="234"/>
      <c r="H440" s="234"/>
      <c r="I440" s="234"/>
      <c r="J440" s="234"/>
      <c r="K440" s="234"/>
      <c r="L440" s="234"/>
      <c r="M440" s="234"/>
      <c r="N440" s="234"/>
      <c r="O440" s="234"/>
      <c r="P440" s="234"/>
      <c r="Q440" s="234"/>
      <c r="R440" s="234"/>
      <c r="S440" s="234"/>
      <c r="T440" s="234"/>
      <c r="U440" s="234"/>
      <c r="V440" s="234"/>
      <c r="W440" s="201"/>
      <c r="X440" s="201"/>
      <c r="Y440" s="201"/>
      <c r="Z440" s="201"/>
      <c r="AA440" s="235"/>
      <c r="AB440" s="235"/>
      <c r="AC440" s="235"/>
      <c r="AD440" s="235"/>
      <c r="AE440" s="235"/>
      <c r="AG440" s="21"/>
      <c r="AH440" s="21"/>
      <c r="AI440" s="21"/>
      <c r="AJ440" s="21"/>
    </row>
    <row r="441" spans="1:36" ht="12.75" customHeight="1" x14ac:dyDescent="0.15">
      <c r="A441" s="133" t="s">
        <v>418</v>
      </c>
      <c r="B441" s="133"/>
      <c r="C441" s="234"/>
      <c r="D441" s="234"/>
      <c r="E441" s="234"/>
      <c r="F441" s="234"/>
      <c r="G441" s="234"/>
      <c r="H441" s="234"/>
      <c r="I441" s="234"/>
      <c r="J441" s="234"/>
      <c r="K441" s="234"/>
      <c r="L441" s="234"/>
      <c r="M441" s="234"/>
      <c r="N441" s="234"/>
      <c r="O441" s="234"/>
      <c r="P441" s="234"/>
      <c r="Q441" s="234"/>
      <c r="R441" s="234"/>
      <c r="S441" s="234"/>
      <c r="T441" s="234"/>
      <c r="U441" s="234"/>
      <c r="V441" s="234"/>
      <c r="W441" s="201"/>
      <c r="X441" s="201"/>
      <c r="Y441" s="201"/>
      <c r="Z441" s="201"/>
      <c r="AA441" s="235"/>
      <c r="AB441" s="235"/>
      <c r="AC441" s="235"/>
      <c r="AD441" s="235"/>
      <c r="AE441" s="235"/>
      <c r="AG441" s="21"/>
      <c r="AH441" s="21"/>
      <c r="AI441" s="21"/>
      <c r="AJ441" s="21"/>
    </row>
    <row r="442" spans="1:36" ht="12.75" customHeight="1" x14ac:dyDescent="0.15">
      <c r="A442" s="133"/>
      <c r="B442" s="133"/>
      <c r="C442" s="234"/>
      <c r="D442" s="234"/>
      <c r="E442" s="234"/>
      <c r="F442" s="234"/>
      <c r="G442" s="234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  <c r="R442" s="234"/>
      <c r="S442" s="234"/>
      <c r="T442" s="234"/>
      <c r="U442" s="234"/>
      <c r="V442" s="234"/>
      <c r="W442" s="201"/>
      <c r="X442" s="201"/>
      <c r="Y442" s="201"/>
      <c r="Z442" s="201"/>
      <c r="AA442" s="235"/>
      <c r="AB442" s="235"/>
      <c r="AC442" s="235"/>
      <c r="AD442" s="235"/>
      <c r="AE442" s="235"/>
      <c r="AG442" s="21"/>
      <c r="AH442" s="21"/>
      <c r="AI442" s="21"/>
      <c r="AJ442" s="21"/>
    </row>
    <row r="443" spans="1:36" ht="12.75" customHeight="1" x14ac:dyDescent="0.15">
      <c r="A443" s="133"/>
      <c r="B443" s="133"/>
      <c r="C443" s="234"/>
      <c r="D443" s="234"/>
      <c r="E443" s="234"/>
      <c r="F443" s="234"/>
      <c r="G443" s="234"/>
      <c r="H443" s="234"/>
      <c r="I443" s="234"/>
      <c r="J443" s="234"/>
      <c r="K443" s="234"/>
      <c r="L443" s="234"/>
      <c r="M443" s="234"/>
      <c r="N443" s="234"/>
      <c r="O443" s="234"/>
      <c r="P443" s="234"/>
      <c r="Q443" s="234"/>
      <c r="R443" s="234"/>
      <c r="S443" s="234"/>
      <c r="T443" s="234"/>
      <c r="U443" s="234"/>
      <c r="V443" s="234"/>
      <c r="W443" s="201"/>
      <c r="X443" s="201"/>
      <c r="Y443" s="201"/>
      <c r="Z443" s="201"/>
      <c r="AA443" s="235"/>
      <c r="AB443" s="235"/>
      <c r="AC443" s="235"/>
      <c r="AD443" s="235"/>
      <c r="AE443" s="235"/>
      <c r="AG443" s="21"/>
      <c r="AH443" s="21"/>
      <c r="AI443" s="21"/>
      <c r="AJ443" s="21"/>
    </row>
    <row r="444" spans="1:36" ht="12.75" customHeight="1" x14ac:dyDescent="0.15">
      <c r="A444" s="133"/>
      <c r="B444" s="133"/>
      <c r="C444" s="234"/>
      <c r="D444" s="234"/>
      <c r="E444" s="234"/>
      <c r="F444" s="234"/>
      <c r="G444" s="234"/>
      <c r="H444" s="234"/>
      <c r="I444" s="234"/>
      <c r="J444" s="234"/>
      <c r="K444" s="234"/>
      <c r="L444" s="234"/>
      <c r="M444" s="234"/>
      <c r="N444" s="234"/>
      <c r="O444" s="234"/>
      <c r="P444" s="234"/>
      <c r="Q444" s="234"/>
      <c r="R444" s="234"/>
      <c r="S444" s="234"/>
      <c r="T444" s="234"/>
      <c r="U444" s="234"/>
      <c r="V444" s="234"/>
      <c r="W444" s="201"/>
      <c r="X444" s="201"/>
      <c r="Y444" s="201"/>
      <c r="Z444" s="201"/>
      <c r="AA444" s="235"/>
      <c r="AB444" s="235"/>
      <c r="AC444" s="235"/>
      <c r="AD444" s="235"/>
      <c r="AE444" s="235"/>
      <c r="AG444" s="21"/>
      <c r="AH444" s="21"/>
      <c r="AI444" s="21"/>
      <c r="AJ444" s="21"/>
    </row>
    <row r="445" spans="1:36" ht="12.75" customHeight="1" x14ac:dyDescent="0.15">
      <c r="A445" s="133"/>
      <c r="B445" s="133"/>
      <c r="C445" s="234"/>
      <c r="D445" s="234"/>
      <c r="E445" s="234"/>
      <c r="F445" s="234"/>
      <c r="G445" s="234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  <c r="T445" s="234"/>
      <c r="U445" s="234"/>
      <c r="V445" s="234"/>
      <c r="W445" s="201"/>
      <c r="X445" s="201"/>
      <c r="Y445" s="201"/>
      <c r="Z445" s="201"/>
      <c r="AA445" s="235"/>
      <c r="AB445" s="235"/>
      <c r="AC445" s="235"/>
      <c r="AD445" s="235"/>
      <c r="AE445" s="235"/>
      <c r="AG445" s="21"/>
      <c r="AH445" s="21"/>
      <c r="AI445" s="21"/>
      <c r="AJ445" s="21"/>
    </row>
    <row r="446" spans="1:36" ht="12.75" customHeight="1" x14ac:dyDescent="0.15">
      <c r="A446" s="133" t="s">
        <v>419</v>
      </c>
      <c r="B446" s="133"/>
      <c r="C446" s="234"/>
      <c r="D446" s="234"/>
      <c r="E446" s="234"/>
      <c r="F446" s="234"/>
      <c r="G446" s="234"/>
      <c r="H446" s="234"/>
      <c r="I446" s="234"/>
      <c r="J446" s="234"/>
      <c r="K446" s="234"/>
      <c r="L446" s="234"/>
      <c r="M446" s="234"/>
      <c r="N446" s="234"/>
      <c r="O446" s="234"/>
      <c r="P446" s="234"/>
      <c r="Q446" s="234"/>
      <c r="R446" s="234"/>
      <c r="S446" s="234"/>
      <c r="T446" s="234"/>
      <c r="U446" s="234"/>
      <c r="V446" s="234"/>
      <c r="W446" s="201"/>
      <c r="X446" s="201"/>
      <c r="Y446" s="201"/>
      <c r="Z446" s="201"/>
      <c r="AA446" s="235"/>
      <c r="AB446" s="235"/>
      <c r="AC446" s="235"/>
      <c r="AD446" s="235"/>
      <c r="AE446" s="235"/>
      <c r="AG446" s="21"/>
      <c r="AH446" s="21"/>
      <c r="AI446" s="21"/>
      <c r="AJ446" s="21"/>
    </row>
    <row r="447" spans="1:36" ht="12.75" customHeight="1" x14ac:dyDescent="0.15">
      <c r="A447" s="133"/>
      <c r="B447" s="133"/>
      <c r="C447" s="234"/>
      <c r="D447" s="234"/>
      <c r="E447" s="234"/>
      <c r="F447" s="234"/>
      <c r="G447" s="234"/>
      <c r="H447" s="234"/>
      <c r="I447" s="234"/>
      <c r="J447" s="234"/>
      <c r="K447" s="234"/>
      <c r="L447" s="234"/>
      <c r="M447" s="234"/>
      <c r="N447" s="234"/>
      <c r="O447" s="234"/>
      <c r="P447" s="234"/>
      <c r="Q447" s="234"/>
      <c r="R447" s="234"/>
      <c r="S447" s="234"/>
      <c r="T447" s="234"/>
      <c r="U447" s="234"/>
      <c r="V447" s="234"/>
      <c r="W447" s="201"/>
      <c r="X447" s="201"/>
      <c r="Y447" s="201"/>
      <c r="Z447" s="201"/>
      <c r="AA447" s="235"/>
      <c r="AB447" s="235"/>
      <c r="AC447" s="235"/>
      <c r="AD447" s="235"/>
      <c r="AE447" s="235"/>
      <c r="AG447" s="21"/>
      <c r="AH447" s="21"/>
      <c r="AI447" s="21"/>
      <c r="AJ447" s="21"/>
    </row>
    <row r="448" spans="1:36" ht="12.75" customHeight="1" x14ac:dyDescent="0.15">
      <c r="A448" s="133"/>
      <c r="B448" s="133"/>
      <c r="C448" s="234"/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4"/>
      <c r="P448" s="234"/>
      <c r="Q448" s="234"/>
      <c r="R448" s="234"/>
      <c r="S448" s="234"/>
      <c r="T448" s="234"/>
      <c r="U448" s="234"/>
      <c r="V448" s="234"/>
      <c r="W448" s="201"/>
      <c r="X448" s="201"/>
      <c r="Y448" s="201"/>
      <c r="Z448" s="201"/>
      <c r="AA448" s="235"/>
      <c r="AB448" s="235"/>
      <c r="AC448" s="235"/>
      <c r="AD448" s="235"/>
      <c r="AE448" s="235"/>
      <c r="AG448" s="21"/>
      <c r="AH448" s="21"/>
      <c r="AI448" s="21"/>
      <c r="AJ448" s="21"/>
    </row>
    <row r="449" spans="1:36" ht="15" customHeight="1" x14ac:dyDescent="0.15">
      <c r="A449" s="133" t="s">
        <v>420</v>
      </c>
      <c r="B449" s="133"/>
      <c r="C449" s="234"/>
      <c r="D449" s="234"/>
      <c r="E449" s="234"/>
      <c r="F449" s="234"/>
      <c r="G449" s="234"/>
      <c r="H449" s="234"/>
      <c r="I449" s="234"/>
      <c r="J449" s="234"/>
      <c r="K449" s="234"/>
      <c r="L449" s="234"/>
      <c r="M449" s="234"/>
      <c r="N449" s="234"/>
      <c r="O449" s="234"/>
      <c r="P449" s="234"/>
      <c r="Q449" s="234"/>
      <c r="R449" s="234"/>
      <c r="S449" s="234"/>
      <c r="T449" s="234"/>
      <c r="U449" s="234"/>
      <c r="V449" s="234"/>
      <c r="W449" s="201"/>
      <c r="X449" s="201"/>
      <c r="Y449" s="201"/>
      <c r="Z449" s="201"/>
      <c r="AA449" s="235"/>
      <c r="AB449" s="235"/>
      <c r="AC449" s="235"/>
      <c r="AD449" s="235"/>
      <c r="AE449" s="235"/>
      <c r="AG449" s="21"/>
      <c r="AH449" s="21"/>
      <c r="AI449" s="21"/>
      <c r="AJ449" s="21"/>
    </row>
    <row r="450" spans="1:36" ht="15" customHeight="1" x14ac:dyDescent="0.15">
      <c r="A450" s="133"/>
      <c r="B450" s="133"/>
      <c r="C450" s="234"/>
      <c r="D450" s="234"/>
      <c r="E450" s="234"/>
      <c r="F450" s="234"/>
      <c r="G450" s="234"/>
      <c r="H450" s="234"/>
      <c r="I450" s="234"/>
      <c r="J450" s="234"/>
      <c r="K450" s="234"/>
      <c r="L450" s="234"/>
      <c r="M450" s="234"/>
      <c r="N450" s="234"/>
      <c r="O450" s="234"/>
      <c r="P450" s="234"/>
      <c r="Q450" s="234"/>
      <c r="R450" s="234"/>
      <c r="S450" s="234"/>
      <c r="T450" s="234"/>
      <c r="U450" s="234"/>
      <c r="V450" s="234"/>
      <c r="W450" s="201"/>
      <c r="X450" s="201"/>
      <c r="Y450" s="201"/>
      <c r="Z450" s="201"/>
      <c r="AA450" s="235"/>
      <c r="AB450" s="235"/>
      <c r="AC450" s="235"/>
      <c r="AD450" s="235"/>
      <c r="AE450" s="235"/>
      <c r="AG450" s="21"/>
      <c r="AH450" s="21"/>
      <c r="AI450" s="21"/>
      <c r="AJ450" s="21"/>
    </row>
    <row r="451" spans="1:36" ht="15" customHeight="1" x14ac:dyDescent="0.15">
      <c r="W451"/>
    </row>
    <row r="452" spans="1:36" ht="19.149999999999999" customHeight="1" x14ac:dyDescent="0.15">
      <c r="A452" s="36" t="s">
        <v>421</v>
      </c>
      <c r="B452" s="181" t="s">
        <v>422</v>
      </c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Z452" s="181"/>
      <c r="AA452" s="181"/>
      <c r="AB452" s="181"/>
      <c r="AC452" s="181"/>
      <c r="AD452" s="181"/>
      <c r="AE452" s="181"/>
    </row>
    <row r="453" spans="1:36" ht="34.5" customHeight="1" x14ac:dyDescent="0.15">
      <c r="A453" s="232" t="s">
        <v>411</v>
      </c>
      <c r="B453" s="232"/>
      <c r="C453" s="232" t="s">
        <v>423</v>
      </c>
      <c r="D453" s="232"/>
      <c r="E453" s="232"/>
      <c r="F453" s="232"/>
      <c r="G453" s="232"/>
      <c r="H453" s="232"/>
      <c r="I453" s="232"/>
      <c r="J453" s="232"/>
      <c r="K453" s="232"/>
      <c r="L453" s="232"/>
      <c r="M453" s="232"/>
      <c r="N453" s="232"/>
      <c r="O453" s="232"/>
      <c r="P453" s="232"/>
      <c r="Q453" s="232"/>
      <c r="R453" s="232"/>
      <c r="S453" s="232"/>
      <c r="T453" s="232"/>
      <c r="U453" s="232"/>
      <c r="V453" s="232"/>
      <c r="W453" s="232" t="s">
        <v>413</v>
      </c>
      <c r="X453" s="232"/>
      <c r="Y453" s="232"/>
      <c r="Z453" s="232"/>
      <c r="AA453" s="232"/>
      <c r="AB453" s="232"/>
      <c r="AC453" s="232"/>
      <c r="AD453" s="232"/>
      <c r="AE453" s="232"/>
    </row>
    <row r="454" spans="1:36" ht="21.75" customHeight="1" x14ac:dyDescent="0.15">
      <c r="A454" s="232"/>
      <c r="B454" s="232"/>
      <c r="C454" s="232"/>
      <c r="D454" s="232"/>
      <c r="E454" s="232"/>
      <c r="F454" s="232"/>
      <c r="G454" s="232"/>
      <c r="H454" s="232"/>
      <c r="I454" s="232"/>
      <c r="J454" s="232"/>
      <c r="K454" s="232"/>
      <c r="L454" s="232"/>
      <c r="M454" s="232"/>
      <c r="N454" s="232"/>
      <c r="O454" s="232"/>
      <c r="P454" s="232"/>
      <c r="Q454" s="232"/>
      <c r="R454" s="232"/>
      <c r="S454" s="232"/>
      <c r="T454" s="232"/>
      <c r="U454" s="232"/>
      <c r="V454" s="232"/>
      <c r="W454" s="233" t="s">
        <v>414</v>
      </c>
      <c r="X454" s="233"/>
      <c r="Y454" s="233"/>
      <c r="Z454" s="233"/>
      <c r="AA454" s="233" t="s">
        <v>415</v>
      </c>
      <c r="AB454" s="233"/>
      <c r="AC454" s="233"/>
      <c r="AD454" s="233" t="s">
        <v>416</v>
      </c>
      <c r="AE454" s="233"/>
    </row>
    <row r="455" spans="1:36" ht="15" customHeight="1" x14ac:dyDescent="0.15">
      <c r="A455" s="133" t="s">
        <v>424</v>
      </c>
      <c r="B455" s="133"/>
      <c r="C455" s="202"/>
      <c r="D455" s="202"/>
      <c r="E455" s="202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1"/>
      <c r="X455" s="201"/>
      <c r="Y455" s="201"/>
      <c r="Z455" s="201"/>
      <c r="AA455" s="235"/>
      <c r="AB455" s="235"/>
      <c r="AC455" s="235"/>
      <c r="AD455" s="235"/>
      <c r="AE455" s="235"/>
    </row>
    <row r="456" spans="1:36" ht="15" customHeight="1" x14ac:dyDescent="0.15">
      <c r="A456" s="133"/>
      <c r="B456" s="133"/>
      <c r="C456" s="202"/>
      <c r="D456" s="202"/>
      <c r="E456" s="202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1"/>
      <c r="X456" s="201"/>
      <c r="Y456" s="201"/>
      <c r="Z456" s="201"/>
      <c r="AA456" s="235"/>
      <c r="AB456" s="235"/>
      <c r="AC456" s="235"/>
      <c r="AD456" s="235"/>
      <c r="AE456" s="235"/>
    </row>
    <row r="457" spans="1:36" ht="15" customHeight="1" x14ac:dyDescent="0.15">
      <c r="A457" s="133"/>
      <c r="B457" s="133"/>
      <c r="C457" s="202"/>
      <c r="D457" s="202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1"/>
      <c r="X457" s="201"/>
      <c r="Y457" s="201"/>
      <c r="Z457" s="201"/>
      <c r="AA457" s="235"/>
      <c r="AB457" s="235"/>
      <c r="AC457" s="235"/>
      <c r="AD457" s="235"/>
      <c r="AE457" s="235"/>
    </row>
    <row r="458" spans="1:36" ht="15" customHeight="1" x14ac:dyDescent="0.15">
      <c r="A458" s="133"/>
      <c r="B458" s="133"/>
      <c r="C458" s="202"/>
      <c r="D458" s="202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1"/>
      <c r="X458" s="201"/>
      <c r="Y458" s="201"/>
      <c r="Z458" s="201"/>
      <c r="AA458" s="235"/>
      <c r="AB458" s="235"/>
      <c r="AC458" s="235"/>
      <c r="AD458" s="235"/>
      <c r="AE458" s="235"/>
    </row>
    <row r="459" spans="1:36" ht="15" customHeight="1" x14ac:dyDescent="0.15">
      <c r="A459" s="133"/>
      <c r="B459" s="133"/>
      <c r="C459" s="202"/>
      <c r="D459" s="202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1"/>
      <c r="X459" s="201"/>
      <c r="Y459" s="201"/>
      <c r="Z459" s="201"/>
      <c r="AA459" s="235"/>
      <c r="AB459" s="235"/>
      <c r="AC459" s="235"/>
      <c r="AD459" s="235"/>
      <c r="AE459" s="235"/>
    </row>
    <row r="460" spans="1:36" ht="15" customHeight="1" x14ac:dyDescent="0.15">
      <c r="A460" s="133"/>
      <c r="B460" s="133"/>
      <c r="C460" s="202"/>
      <c r="D460" s="202"/>
      <c r="E460" s="20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1"/>
      <c r="X460" s="201"/>
      <c r="Y460" s="201"/>
      <c r="Z460" s="201"/>
      <c r="AA460" s="235"/>
      <c r="AB460" s="235"/>
      <c r="AC460" s="235"/>
      <c r="AD460" s="235"/>
      <c r="AE460" s="235"/>
    </row>
    <row r="461" spans="1:36" ht="15" customHeight="1" x14ac:dyDescent="0.15">
      <c r="A461" s="133"/>
      <c r="B461" s="133"/>
      <c r="C461" s="202"/>
      <c r="D461" s="202"/>
      <c r="E461" s="202"/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1"/>
      <c r="X461" s="201"/>
      <c r="Y461" s="201"/>
      <c r="Z461" s="201"/>
      <c r="AA461" s="235"/>
      <c r="AB461" s="235"/>
      <c r="AC461" s="235"/>
      <c r="AD461" s="235"/>
      <c r="AE461" s="235"/>
    </row>
    <row r="462" spans="1:36" ht="15" customHeight="1" x14ac:dyDescent="0.15">
      <c r="A462" s="133" t="s">
        <v>425</v>
      </c>
      <c r="B462" s="133"/>
      <c r="C462" s="202"/>
      <c r="D462" s="202"/>
      <c r="E462" s="202"/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1"/>
      <c r="X462" s="201"/>
      <c r="Y462" s="201"/>
      <c r="Z462" s="201"/>
      <c r="AA462" s="235"/>
      <c r="AB462" s="235"/>
      <c r="AC462" s="235"/>
      <c r="AD462" s="235"/>
      <c r="AE462" s="235"/>
    </row>
    <row r="463" spans="1:36" ht="15" customHeight="1" x14ac:dyDescent="0.15">
      <c r="A463" s="133"/>
      <c r="B463" s="133"/>
      <c r="C463" s="202"/>
      <c r="D463" s="202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1"/>
      <c r="X463" s="201"/>
      <c r="Y463" s="201"/>
      <c r="Z463" s="201"/>
      <c r="AA463" s="235"/>
      <c r="AB463" s="235"/>
      <c r="AC463" s="235"/>
      <c r="AD463" s="235"/>
      <c r="AE463" s="235"/>
    </row>
    <row r="464" spans="1:36" ht="15" customHeight="1" x14ac:dyDescent="0.15">
      <c r="A464" s="133"/>
      <c r="B464" s="133"/>
      <c r="C464" s="202"/>
      <c r="D464" s="202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1"/>
      <c r="X464" s="201"/>
      <c r="Y464" s="201"/>
      <c r="Z464" s="201"/>
      <c r="AA464" s="235"/>
      <c r="AB464" s="235"/>
      <c r="AC464" s="235"/>
      <c r="AD464" s="235"/>
      <c r="AE464" s="235"/>
    </row>
    <row r="465" spans="1:36" ht="15" customHeight="1" x14ac:dyDescent="0.15">
      <c r="A465" s="133"/>
      <c r="B465" s="133"/>
      <c r="C465" s="202"/>
      <c r="D465" s="202"/>
      <c r="E465" s="202"/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1"/>
      <c r="X465" s="201"/>
      <c r="Y465" s="201"/>
      <c r="Z465" s="201"/>
      <c r="AA465" s="235"/>
      <c r="AB465" s="235"/>
      <c r="AC465" s="235"/>
      <c r="AD465" s="235"/>
      <c r="AE465" s="235"/>
    </row>
    <row r="466" spans="1:36" ht="15" customHeight="1" x14ac:dyDescent="0.15">
      <c r="A466" s="133"/>
      <c r="B466" s="133"/>
      <c r="C466" s="202"/>
      <c r="D466" s="202"/>
      <c r="E466" s="202"/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1"/>
      <c r="X466" s="201"/>
      <c r="Y466" s="201"/>
      <c r="Z466" s="201"/>
      <c r="AA466" s="235"/>
      <c r="AB466" s="235"/>
      <c r="AC466" s="235"/>
      <c r="AD466" s="235"/>
      <c r="AE466" s="235"/>
    </row>
    <row r="467" spans="1:36" ht="15" customHeight="1" x14ac:dyDescent="0.15">
      <c r="W467"/>
    </row>
    <row r="468" spans="1:36" ht="19.7" customHeight="1" x14ac:dyDescent="0.15">
      <c r="A468" s="36" t="s">
        <v>426</v>
      </c>
      <c r="B468" s="236" t="s">
        <v>427</v>
      </c>
      <c r="C468" s="236"/>
      <c r="D468" s="236"/>
      <c r="E468" s="236"/>
      <c r="F468" s="236"/>
      <c r="G468" s="236"/>
      <c r="H468" s="236"/>
      <c r="I468" s="236"/>
      <c r="J468" s="236"/>
      <c r="K468" s="236"/>
      <c r="L468" s="236"/>
      <c r="M468" s="236"/>
      <c r="N468" s="236"/>
      <c r="O468" s="236"/>
      <c r="P468" s="236"/>
      <c r="Q468" s="236"/>
      <c r="R468" s="236"/>
      <c r="S468" s="236"/>
      <c r="T468" s="236"/>
      <c r="U468" s="236"/>
      <c r="V468" s="236"/>
      <c r="W468" s="236"/>
      <c r="X468" s="236"/>
      <c r="Y468" s="236"/>
      <c r="Z468" s="236"/>
      <c r="AA468" s="236"/>
      <c r="AB468" s="236"/>
      <c r="AC468" s="236"/>
      <c r="AD468" s="236"/>
      <c r="AE468" s="236"/>
      <c r="AG468" s="21"/>
      <c r="AH468" s="21"/>
      <c r="AI468" s="21"/>
      <c r="AJ468" s="21"/>
    </row>
    <row r="469" spans="1:36" ht="30.75" customHeight="1" x14ac:dyDescent="0.15">
      <c r="A469" s="232" t="s">
        <v>411</v>
      </c>
      <c r="B469" s="232"/>
      <c r="C469" s="237" t="s">
        <v>428</v>
      </c>
      <c r="D469" s="237"/>
      <c r="E469" s="237"/>
      <c r="F469" s="237"/>
      <c r="G469" s="237"/>
      <c r="H469" s="237"/>
      <c r="I469" s="237"/>
      <c r="J469" s="237"/>
      <c r="K469" s="237"/>
      <c r="L469" s="237"/>
      <c r="M469" s="237"/>
      <c r="N469" s="237"/>
      <c r="O469" s="237"/>
      <c r="P469" s="237"/>
      <c r="Q469" s="237"/>
      <c r="R469" s="237"/>
      <c r="S469" s="237"/>
      <c r="T469" s="237"/>
      <c r="U469" s="237"/>
      <c r="V469" s="237"/>
      <c r="W469" s="232" t="s">
        <v>413</v>
      </c>
      <c r="X469" s="232"/>
      <c r="Y469" s="232"/>
      <c r="Z469" s="232"/>
      <c r="AA469" s="232"/>
      <c r="AB469" s="232"/>
      <c r="AC469" s="232"/>
      <c r="AD469" s="232"/>
      <c r="AE469" s="232"/>
      <c r="AG469" s="21"/>
      <c r="AH469" s="21"/>
      <c r="AI469" s="21"/>
      <c r="AJ469" s="21"/>
    </row>
    <row r="470" spans="1:36" ht="17.100000000000001" customHeight="1" x14ac:dyDescent="0.15">
      <c r="A470" s="232"/>
      <c r="B470" s="232"/>
      <c r="C470" s="237"/>
      <c r="D470" s="237"/>
      <c r="E470" s="237"/>
      <c r="F470" s="237"/>
      <c r="G470" s="237"/>
      <c r="H470" s="237"/>
      <c r="I470" s="237"/>
      <c r="J470" s="237"/>
      <c r="K470" s="237"/>
      <c r="L470" s="237"/>
      <c r="M470" s="237"/>
      <c r="N470" s="237"/>
      <c r="O470" s="237"/>
      <c r="P470" s="237"/>
      <c r="Q470" s="237"/>
      <c r="R470" s="237"/>
      <c r="S470" s="237"/>
      <c r="T470" s="237"/>
      <c r="U470" s="237"/>
      <c r="V470" s="237"/>
      <c r="W470" s="233" t="s">
        <v>414</v>
      </c>
      <c r="X470" s="233"/>
      <c r="Y470" s="233"/>
      <c r="Z470" s="233"/>
      <c r="AA470" s="233" t="s">
        <v>415</v>
      </c>
      <c r="AB470" s="233"/>
      <c r="AC470" s="233"/>
      <c r="AD470" s="233" t="s">
        <v>416</v>
      </c>
      <c r="AE470" s="233"/>
      <c r="AG470" s="21"/>
      <c r="AH470" s="21"/>
      <c r="AI470" s="21"/>
      <c r="AJ470" s="21"/>
    </row>
    <row r="471" spans="1:36" ht="23.85" customHeight="1" x14ac:dyDescent="0.2">
      <c r="A471" s="238" t="s">
        <v>429</v>
      </c>
      <c r="B471" s="238"/>
      <c r="C471" s="239"/>
      <c r="D471" s="239"/>
      <c r="E471" s="239"/>
      <c r="F471" s="239"/>
      <c r="G471" s="239"/>
      <c r="H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40"/>
      <c r="X471" s="240"/>
      <c r="Y471" s="240"/>
      <c r="Z471" s="240"/>
      <c r="AA471" s="235"/>
      <c r="AB471" s="235"/>
      <c r="AC471" s="235"/>
      <c r="AD471" s="235"/>
      <c r="AE471" s="235"/>
      <c r="AG471" s="21"/>
      <c r="AH471" s="21"/>
      <c r="AI471" s="21"/>
      <c r="AJ471" s="21"/>
    </row>
    <row r="472" spans="1:36" ht="15" customHeight="1" x14ac:dyDescent="0.15">
      <c r="A472" s="238"/>
      <c r="B472" s="238"/>
      <c r="C472" s="241"/>
      <c r="D472" s="241"/>
      <c r="E472" s="241"/>
      <c r="F472" s="241"/>
      <c r="G472" s="241"/>
      <c r="H472" s="241"/>
      <c r="I472" s="241"/>
      <c r="J472" s="241"/>
      <c r="K472" s="241"/>
      <c r="L472" s="241"/>
      <c r="M472" s="241"/>
      <c r="N472" s="241"/>
      <c r="O472" s="241"/>
      <c r="P472" s="241"/>
      <c r="Q472" s="241"/>
      <c r="R472" s="241"/>
      <c r="S472" s="241"/>
      <c r="T472" s="241"/>
      <c r="U472" s="241"/>
      <c r="V472" s="241"/>
      <c r="W472" s="240"/>
      <c r="X472" s="240"/>
      <c r="Y472" s="240"/>
      <c r="Z472" s="240"/>
      <c r="AA472" s="235"/>
      <c r="AB472" s="235"/>
      <c r="AC472" s="235"/>
      <c r="AD472" s="235"/>
      <c r="AE472" s="235"/>
      <c r="AG472" s="21"/>
      <c r="AH472" s="21"/>
      <c r="AI472" s="21"/>
      <c r="AJ472" s="21"/>
    </row>
    <row r="473" spans="1:36" ht="15" customHeight="1" x14ac:dyDescent="0.2">
      <c r="A473" s="238"/>
      <c r="B473" s="238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40"/>
      <c r="X473" s="240"/>
      <c r="Y473" s="240"/>
      <c r="Z473" s="240"/>
      <c r="AA473" s="235"/>
      <c r="AB473" s="235"/>
      <c r="AC473" s="235"/>
      <c r="AD473" s="235"/>
      <c r="AE473" s="235"/>
      <c r="AG473" s="21"/>
      <c r="AH473" s="21"/>
      <c r="AI473" s="21"/>
      <c r="AJ473" s="21"/>
    </row>
    <row r="474" spans="1:36" ht="15" customHeight="1" x14ac:dyDescent="0.15">
      <c r="A474" s="238"/>
      <c r="B474" s="238"/>
      <c r="C474" s="241"/>
      <c r="D474" s="241"/>
      <c r="E474" s="241"/>
      <c r="F474" s="241"/>
      <c r="G474" s="241"/>
      <c r="H474" s="241"/>
      <c r="I474" s="241"/>
      <c r="J474" s="241"/>
      <c r="K474" s="241"/>
      <c r="L474" s="241"/>
      <c r="M474" s="241"/>
      <c r="N474" s="241"/>
      <c r="O474" s="241"/>
      <c r="P474" s="241"/>
      <c r="Q474" s="241"/>
      <c r="R474" s="241"/>
      <c r="S474" s="241"/>
      <c r="T474" s="241"/>
      <c r="U474" s="241"/>
      <c r="V474" s="241"/>
      <c r="W474" s="240"/>
      <c r="X474" s="240"/>
      <c r="Y474" s="240"/>
      <c r="Z474" s="240"/>
      <c r="AA474" s="235"/>
      <c r="AB474" s="235"/>
      <c r="AC474" s="235"/>
      <c r="AD474" s="235"/>
      <c r="AE474" s="235"/>
      <c r="AG474" s="21"/>
      <c r="AH474" s="21"/>
      <c r="AI474" s="21"/>
      <c r="AJ474" s="21"/>
    </row>
    <row r="475" spans="1:36" ht="15" customHeight="1" x14ac:dyDescent="0.15">
      <c r="A475" s="238" t="s">
        <v>430</v>
      </c>
      <c r="B475" s="238"/>
      <c r="C475" s="241"/>
      <c r="D475" s="241"/>
      <c r="E475" s="241"/>
      <c r="F475" s="241"/>
      <c r="G475" s="241"/>
      <c r="H475" s="241"/>
      <c r="I475" s="241"/>
      <c r="J475" s="241"/>
      <c r="K475" s="241"/>
      <c r="L475" s="241"/>
      <c r="M475" s="241"/>
      <c r="N475" s="241"/>
      <c r="O475" s="241"/>
      <c r="P475" s="241"/>
      <c r="Q475" s="241"/>
      <c r="R475" s="241"/>
      <c r="S475" s="241"/>
      <c r="T475" s="241"/>
      <c r="U475" s="241"/>
      <c r="V475" s="241"/>
      <c r="W475" s="240"/>
      <c r="X475" s="240"/>
      <c r="Y475" s="240"/>
      <c r="Z475" s="240"/>
      <c r="AA475" s="235"/>
      <c r="AB475" s="235"/>
      <c r="AC475" s="235"/>
      <c r="AD475" s="235"/>
      <c r="AE475" s="235"/>
      <c r="AG475" s="21"/>
      <c r="AH475" s="21"/>
      <c r="AI475" s="21"/>
      <c r="AJ475" s="21"/>
    </row>
    <row r="476" spans="1:36" ht="15" customHeight="1" x14ac:dyDescent="0.15">
      <c r="A476" s="238"/>
      <c r="B476" s="238"/>
      <c r="C476" s="241"/>
      <c r="D476" s="241"/>
      <c r="E476" s="241"/>
      <c r="F476" s="241"/>
      <c r="G476" s="241"/>
      <c r="H476" s="241"/>
      <c r="I476" s="241"/>
      <c r="J476" s="241"/>
      <c r="K476" s="241"/>
      <c r="L476" s="241"/>
      <c r="M476" s="241"/>
      <c r="N476" s="241"/>
      <c r="O476" s="241"/>
      <c r="P476" s="241"/>
      <c r="Q476" s="241"/>
      <c r="R476" s="241"/>
      <c r="S476" s="241"/>
      <c r="T476" s="241"/>
      <c r="U476" s="241"/>
      <c r="V476" s="241"/>
      <c r="W476" s="240"/>
      <c r="X476" s="240"/>
      <c r="Y476" s="240"/>
      <c r="Z476" s="240"/>
      <c r="AA476" s="235"/>
      <c r="AB476" s="235"/>
      <c r="AC476" s="235"/>
      <c r="AD476" s="235"/>
      <c r="AE476" s="235"/>
      <c r="AG476" s="21"/>
      <c r="AH476" s="21"/>
      <c r="AI476" s="21"/>
      <c r="AJ476" s="21"/>
    </row>
    <row r="477" spans="1:36" ht="15" customHeight="1" x14ac:dyDescent="0.15">
      <c r="A477" s="238"/>
      <c r="B477" s="238"/>
      <c r="C477" s="241"/>
      <c r="D477" s="241"/>
      <c r="E477" s="241"/>
      <c r="F477" s="241"/>
      <c r="G477" s="241"/>
      <c r="H477" s="241"/>
      <c r="I477" s="241"/>
      <c r="J477" s="241"/>
      <c r="K477" s="241"/>
      <c r="L477" s="241"/>
      <c r="M477" s="241"/>
      <c r="N477" s="241"/>
      <c r="O477" s="241"/>
      <c r="P477" s="241"/>
      <c r="Q477" s="241"/>
      <c r="R477" s="241"/>
      <c r="S477" s="241"/>
      <c r="T477" s="241"/>
      <c r="U477" s="241"/>
      <c r="V477" s="241"/>
      <c r="W477" s="240"/>
      <c r="X477" s="240"/>
      <c r="Y477" s="240"/>
      <c r="Z477" s="240"/>
      <c r="AA477" s="235"/>
      <c r="AB477" s="235"/>
      <c r="AC477" s="235"/>
      <c r="AD477" s="235"/>
      <c r="AE477" s="235"/>
      <c r="AG477" s="21"/>
      <c r="AH477" s="21"/>
      <c r="AI477" s="21"/>
      <c r="AJ477" s="21"/>
    </row>
    <row r="478" spans="1:36" ht="15" customHeight="1" x14ac:dyDescent="0.15">
      <c r="A478" s="238"/>
      <c r="B478" s="238"/>
      <c r="C478" s="241"/>
      <c r="D478" s="241"/>
      <c r="E478" s="241"/>
      <c r="F478" s="241"/>
      <c r="G478" s="241"/>
      <c r="H478" s="241"/>
      <c r="I478" s="241"/>
      <c r="J478" s="241"/>
      <c r="K478" s="241"/>
      <c r="L478" s="241"/>
      <c r="M478" s="241"/>
      <c r="N478" s="241"/>
      <c r="O478" s="241"/>
      <c r="P478" s="241"/>
      <c r="Q478" s="241"/>
      <c r="R478" s="241"/>
      <c r="S478" s="241"/>
      <c r="T478" s="241"/>
      <c r="U478" s="241"/>
      <c r="V478" s="241"/>
      <c r="W478" s="240"/>
      <c r="X478" s="240"/>
      <c r="Y478" s="240"/>
      <c r="Z478" s="240"/>
      <c r="AA478" s="235"/>
      <c r="AB478" s="235"/>
      <c r="AC478" s="235"/>
      <c r="AD478" s="235"/>
      <c r="AE478" s="235"/>
      <c r="AG478" s="21"/>
      <c r="AH478" s="21"/>
      <c r="AI478" s="21"/>
      <c r="AJ478" s="21"/>
    </row>
    <row r="479" spans="1:36" ht="15" customHeight="1" x14ac:dyDescent="0.15">
      <c r="A479" s="238" t="s">
        <v>431</v>
      </c>
      <c r="B479" s="238"/>
      <c r="C479" s="242"/>
      <c r="D479" s="242"/>
      <c r="E479" s="242"/>
      <c r="F479" s="242"/>
      <c r="G479" s="242"/>
      <c r="H479" s="242"/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0"/>
      <c r="X479" s="240"/>
      <c r="Y479" s="240"/>
      <c r="Z479" s="240"/>
      <c r="AA479" s="235"/>
      <c r="AB479" s="235"/>
      <c r="AC479" s="235"/>
      <c r="AD479" s="235"/>
      <c r="AE479" s="235"/>
      <c r="AG479" s="21"/>
      <c r="AH479" s="21"/>
      <c r="AI479" s="21"/>
      <c r="AJ479" s="21"/>
    </row>
    <row r="480" spans="1:36" ht="15" customHeight="1" x14ac:dyDescent="0.15">
      <c r="A480" s="238"/>
      <c r="B480" s="238"/>
      <c r="C480" s="241"/>
      <c r="D480" s="241"/>
      <c r="E480" s="241"/>
      <c r="F480" s="241"/>
      <c r="G480" s="241"/>
      <c r="H480" s="241"/>
      <c r="I480" s="241"/>
      <c r="J480" s="241"/>
      <c r="K480" s="241"/>
      <c r="L480" s="241"/>
      <c r="M480" s="241"/>
      <c r="N480" s="241"/>
      <c r="O480" s="241"/>
      <c r="P480" s="241"/>
      <c r="Q480" s="241"/>
      <c r="R480" s="241"/>
      <c r="S480" s="241"/>
      <c r="T480" s="241"/>
      <c r="U480" s="241"/>
      <c r="V480" s="241"/>
      <c r="W480" s="240"/>
      <c r="X480" s="240"/>
      <c r="Y480" s="240"/>
      <c r="Z480" s="240"/>
      <c r="AA480" s="235"/>
      <c r="AB480" s="235"/>
      <c r="AC480" s="235"/>
      <c r="AD480" s="235"/>
      <c r="AE480" s="235"/>
      <c r="AG480" s="21"/>
      <c r="AH480" s="21"/>
      <c r="AI480" s="21"/>
      <c r="AJ480" s="21"/>
    </row>
    <row r="481" spans="1:36" ht="15" customHeight="1" x14ac:dyDescent="0.15">
      <c r="A481" s="238"/>
      <c r="B481" s="238"/>
      <c r="C481" s="241"/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1"/>
      <c r="Q481" s="241"/>
      <c r="R481" s="241"/>
      <c r="S481" s="241"/>
      <c r="T481" s="241"/>
      <c r="U481" s="241"/>
      <c r="V481" s="241"/>
      <c r="W481" s="240"/>
      <c r="X481" s="240"/>
      <c r="Y481" s="240"/>
      <c r="Z481" s="240"/>
      <c r="AA481" s="235"/>
      <c r="AB481" s="235"/>
      <c r="AC481" s="235"/>
      <c r="AD481" s="235"/>
      <c r="AE481" s="235"/>
      <c r="AG481" s="21"/>
      <c r="AH481" s="21"/>
      <c r="AI481" s="21"/>
      <c r="AJ481" s="21"/>
    </row>
    <row r="482" spans="1:36" ht="15" customHeight="1" x14ac:dyDescent="0.15">
      <c r="A482" s="238"/>
      <c r="B482" s="238"/>
      <c r="C482" s="241"/>
      <c r="D482" s="241"/>
      <c r="E482" s="241"/>
      <c r="F482" s="241"/>
      <c r="G482" s="241"/>
      <c r="H482" s="241"/>
      <c r="I482" s="241"/>
      <c r="J482" s="241"/>
      <c r="K482" s="241"/>
      <c r="L482" s="241"/>
      <c r="M482" s="241"/>
      <c r="N482" s="241"/>
      <c r="O482" s="241"/>
      <c r="P482" s="241"/>
      <c r="Q482" s="241"/>
      <c r="R482" s="241"/>
      <c r="S482" s="241"/>
      <c r="T482" s="241"/>
      <c r="U482" s="241"/>
      <c r="V482" s="241"/>
      <c r="W482" s="240"/>
      <c r="X482" s="240"/>
      <c r="Y482" s="240"/>
      <c r="Z482" s="240"/>
      <c r="AA482" s="235"/>
      <c r="AB482" s="235"/>
      <c r="AC482" s="235"/>
      <c r="AD482" s="235"/>
      <c r="AE482" s="235"/>
      <c r="AG482" s="21"/>
      <c r="AH482" s="21"/>
      <c r="AI482" s="21"/>
      <c r="AJ482" s="21"/>
    </row>
    <row r="483" spans="1:36" ht="15" customHeight="1" x14ac:dyDescent="0.15">
      <c r="A483" s="238" t="s">
        <v>432</v>
      </c>
      <c r="B483" s="238"/>
      <c r="C483" s="241"/>
      <c r="D483" s="241"/>
      <c r="E483" s="241"/>
      <c r="F483" s="241"/>
      <c r="G483" s="241"/>
      <c r="H483" s="241"/>
      <c r="I483" s="241"/>
      <c r="J483" s="241"/>
      <c r="K483" s="241"/>
      <c r="L483" s="241"/>
      <c r="M483" s="241"/>
      <c r="N483" s="241"/>
      <c r="O483" s="241"/>
      <c r="P483" s="241"/>
      <c r="Q483" s="241"/>
      <c r="R483" s="241"/>
      <c r="S483" s="241"/>
      <c r="T483" s="241"/>
      <c r="U483" s="241"/>
      <c r="V483" s="241"/>
      <c r="W483" s="240"/>
      <c r="X483" s="240"/>
      <c r="Y483" s="240"/>
      <c r="Z483" s="240"/>
      <c r="AA483" s="235"/>
      <c r="AB483" s="235"/>
      <c r="AC483" s="235"/>
      <c r="AD483" s="235"/>
      <c r="AE483" s="235"/>
      <c r="AG483" s="21"/>
      <c r="AH483" s="21"/>
      <c r="AI483" s="21"/>
      <c r="AJ483" s="21"/>
    </row>
    <row r="484" spans="1:36" ht="15" customHeight="1" x14ac:dyDescent="0.15">
      <c r="A484" s="238"/>
      <c r="B484" s="238"/>
      <c r="C484" s="241"/>
      <c r="D484" s="241"/>
      <c r="E484" s="241"/>
      <c r="F484" s="241"/>
      <c r="G484" s="241"/>
      <c r="H484" s="241"/>
      <c r="I484" s="241"/>
      <c r="J484" s="241"/>
      <c r="K484" s="241"/>
      <c r="L484" s="241"/>
      <c r="M484" s="241"/>
      <c r="N484" s="241"/>
      <c r="O484" s="241"/>
      <c r="P484" s="241"/>
      <c r="Q484" s="241"/>
      <c r="R484" s="241"/>
      <c r="S484" s="241"/>
      <c r="T484" s="241"/>
      <c r="U484" s="241"/>
      <c r="V484" s="241"/>
      <c r="W484" s="240"/>
      <c r="X484" s="240"/>
      <c r="Y484" s="240"/>
      <c r="Z484" s="240"/>
      <c r="AA484" s="235"/>
      <c r="AB484" s="235"/>
      <c r="AC484" s="235"/>
      <c r="AD484" s="235"/>
      <c r="AE484" s="235"/>
      <c r="AG484" s="21"/>
      <c r="AH484" s="21"/>
      <c r="AI484" s="21"/>
      <c r="AJ484" s="21"/>
    </row>
    <row r="485" spans="1:36" ht="15" customHeight="1" x14ac:dyDescent="0.15">
      <c r="A485" s="238"/>
      <c r="B485" s="238"/>
      <c r="C485" s="241"/>
      <c r="D485" s="241"/>
      <c r="E485" s="241"/>
      <c r="F485" s="241"/>
      <c r="G485" s="241"/>
      <c r="H485" s="241"/>
      <c r="I485" s="241"/>
      <c r="J485" s="241"/>
      <c r="K485" s="241"/>
      <c r="L485" s="241"/>
      <c r="M485" s="241"/>
      <c r="N485" s="241"/>
      <c r="O485" s="241"/>
      <c r="P485" s="241"/>
      <c r="Q485" s="241"/>
      <c r="R485" s="241"/>
      <c r="S485" s="241"/>
      <c r="T485" s="241"/>
      <c r="U485" s="241"/>
      <c r="V485" s="241"/>
      <c r="W485" s="240"/>
      <c r="X485" s="240"/>
      <c r="Y485" s="240"/>
      <c r="Z485" s="240"/>
      <c r="AA485" s="235"/>
      <c r="AB485" s="235"/>
      <c r="AC485" s="235"/>
      <c r="AD485" s="235"/>
      <c r="AE485" s="235"/>
      <c r="AG485" s="21"/>
      <c r="AH485" s="21"/>
      <c r="AI485" s="21"/>
      <c r="AJ485" s="21"/>
    </row>
    <row r="486" spans="1:36" ht="15" customHeight="1" x14ac:dyDescent="0.15">
      <c r="A486" s="238" t="s">
        <v>433</v>
      </c>
      <c r="B486" s="238"/>
      <c r="C486" s="241"/>
      <c r="D486" s="241"/>
      <c r="E486" s="241"/>
      <c r="F486" s="241"/>
      <c r="G486" s="241"/>
      <c r="H486" s="241"/>
      <c r="I486" s="241"/>
      <c r="J486" s="241"/>
      <c r="K486" s="241"/>
      <c r="L486" s="241"/>
      <c r="M486" s="241"/>
      <c r="N486" s="241"/>
      <c r="O486" s="241"/>
      <c r="P486" s="241"/>
      <c r="Q486" s="241"/>
      <c r="R486" s="241"/>
      <c r="S486" s="241"/>
      <c r="T486" s="241"/>
      <c r="U486" s="241"/>
      <c r="V486" s="241"/>
      <c r="W486" s="240"/>
      <c r="X486" s="240"/>
      <c r="Y486" s="240"/>
      <c r="Z486" s="240"/>
      <c r="AA486" s="235"/>
      <c r="AB486" s="235"/>
      <c r="AC486" s="235"/>
      <c r="AD486" s="235"/>
      <c r="AE486" s="235"/>
      <c r="AG486" s="21"/>
      <c r="AH486" s="21"/>
      <c r="AI486" s="21"/>
      <c r="AJ486" s="21"/>
    </row>
    <row r="487" spans="1:36" ht="15" customHeight="1" x14ac:dyDescent="0.15">
      <c r="A487" s="238"/>
      <c r="B487" s="238"/>
      <c r="C487" s="241"/>
      <c r="D487" s="241"/>
      <c r="E487" s="241"/>
      <c r="F487" s="241"/>
      <c r="G487" s="241"/>
      <c r="H487" s="241"/>
      <c r="I487" s="241"/>
      <c r="J487" s="241"/>
      <c r="K487" s="241"/>
      <c r="L487" s="241"/>
      <c r="M487" s="241"/>
      <c r="N487" s="241"/>
      <c r="O487" s="241"/>
      <c r="P487" s="241"/>
      <c r="Q487" s="241"/>
      <c r="R487" s="241"/>
      <c r="S487" s="241"/>
      <c r="T487" s="241"/>
      <c r="U487" s="241"/>
      <c r="V487" s="241"/>
      <c r="W487" s="240"/>
      <c r="X487" s="240"/>
      <c r="Y487" s="240"/>
      <c r="Z487" s="240"/>
      <c r="AA487" s="235"/>
      <c r="AB487" s="235"/>
      <c r="AC487" s="235"/>
      <c r="AD487" s="235"/>
      <c r="AE487" s="235"/>
      <c r="AG487" s="21"/>
      <c r="AH487" s="21"/>
      <c r="AI487" s="21"/>
      <c r="AJ487" s="21"/>
    </row>
    <row r="488" spans="1:36" ht="15" customHeight="1" x14ac:dyDescent="0.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 s="21"/>
      <c r="AJ488" s="21"/>
    </row>
    <row r="489" spans="1:36" ht="15" customHeight="1" x14ac:dyDescent="0.15">
      <c r="A489" s="35" t="s">
        <v>434</v>
      </c>
      <c r="B489" s="243" t="s">
        <v>435</v>
      </c>
      <c r="C489" s="243"/>
      <c r="D489" s="243"/>
      <c r="E489" s="243"/>
      <c r="F489" s="243"/>
      <c r="G489" s="243"/>
      <c r="H489" s="243"/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G489" s="21"/>
      <c r="AH489" s="21"/>
      <c r="AI489" s="21"/>
      <c r="AJ489" s="21"/>
    </row>
    <row r="490" spans="1:36" ht="30.2" customHeight="1" x14ac:dyDescent="0.15">
      <c r="A490" s="232" t="s">
        <v>411</v>
      </c>
      <c r="B490" s="232"/>
      <c r="C490" s="237" t="s">
        <v>436</v>
      </c>
      <c r="D490" s="237"/>
      <c r="E490" s="237"/>
      <c r="F490" s="237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  <c r="R490" s="237"/>
      <c r="S490" s="237"/>
      <c r="T490" s="237"/>
      <c r="U490" s="237"/>
      <c r="V490" s="237"/>
      <c r="W490" s="232" t="s">
        <v>413</v>
      </c>
      <c r="X490" s="232"/>
      <c r="Y490" s="232"/>
      <c r="Z490" s="232"/>
      <c r="AA490" s="232"/>
      <c r="AB490" s="232"/>
      <c r="AC490" s="232"/>
      <c r="AD490" s="232"/>
      <c r="AE490" s="232"/>
      <c r="AG490" s="21"/>
      <c r="AH490" s="21"/>
      <c r="AI490" s="21"/>
      <c r="AJ490" s="21"/>
    </row>
    <row r="491" spans="1:36" ht="15" customHeight="1" x14ac:dyDescent="0.15">
      <c r="A491" s="232"/>
      <c r="B491" s="232"/>
      <c r="C491" s="237"/>
      <c r="D491" s="23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3" t="s">
        <v>414</v>
      </c>
      <c r="X491" s="233"/>
      <c r="Y491" s="233"/>
      <c r="Z491" s="233"/>
      <c r="AA491" s="233" t="s">
        <v>415</v>
      </c>
      <c r="AB491" s="233"/>
      <c r="AC491" s="233"/>
      <c r="AD491" s="233" t="s">
        <v>416</v>
      </c>
      <c r="AE491" s="233"/>
      <c r="AG491" s="21"/>
      <c r="AH491" s="21"/>
      <c r="AI491" s="21"/>
      <c r="AJ491" s="21"/>
    </row>
    <row r="492" spans="1:36" ht="15" customHeight="1" x14ac:dyDescent="0.15">
      <c r="A492" s="238" t="s">
        <v>429</v>
      </c>
      <c r="B492" s="238"/>
      <c r="C492" s="241"/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1"/>
      <c r="P492" s="241"/>
      <c r="Q492" s="241"/>
      <c r="R492" s="241"/>
      <c r="S492" s="241"/>
      <c r="T492" s="241"/>
      <c r="U492" s="241"/>
      <c r="V492" s="241"/>
      <c r="W492" s="240"/>
      <c r="X492" s="240"/>
      <c r="Y492" s="240"/>
      <c r="Z492" s="240"/>
      <c r="AA492" s="235"/>
      <c r="AB492" s="235"/>
      <c r="AC492" s="235"/>
      <c r="AD492" s="235"/>
      <c r="AE492" s="235"/>
      <c r="AG492" s="21"/>
      <c r="AH492" s="21"/>
      <c r="AI492" s="21"/>
      <c r="AJ492" s="21"/>
    </row>
    <row r="493" spans="1:36" ht="15" customHeight="1" x14ac:dyDescent="0.15">
      <c r="A493" s="238"/>
      <c r="B493" s="238"/>
      <c r="C493" s="241"/>
      <c r="D493" s="241"/>
      <c r="E493" s="241"/>
      <c r="F493" s="241"/>
      <c r="G493" s="241"/>
      <c r="H493" s="241"/>
      <c r="I493" s="241"/>
      <c r="J493" s="241"/>
      <c r="K493" s="241"/>
      <c r="L493" s="241"/>
      <c r="M493" s="241"/>
      <c r="N493" s="241"/>
      <c r="O493" s="241"/>
      <c r="P493" s="241"/>
      <c r="Q493" s="241"/>
      <c r="R493" s="241"/>
      <c r="S493" s="241"/>
      <c r="T493" s="241"/>
      <c r="U493" s="241"/>
      <c r="V493" s="241"/>
      <c r="W493" s="240"/>
      <c r="X493" s="240"/>
      <c r="Y493" s="240"/>
      <c r="Z493" s="240"/>
      <c r="AA493" s="235"/>
      <c r="AB493" s="235"/>
      <c r="AC493" s="235"/>
      <c r="AD493" s="235"/>
      <c r="AE493" s="235"/>
      <c r="AG493" s="21"/>
      <c r="AH493" s="21"/>
      <c r="AI493" s="21"/>
      <c r="AJ493" s="21"/>
    </row>
    <row r="494" spans="1:36" ht="15" customHeight="1" x14ac:dyDescent="0.15">
      <c r="A494" s="238"/>
      <c r="B494" s="238"/>
      <c r="C494" s="241"/>
      <c r="D494" s="241"/>
      <c r="E494" s="241"/>
      <c r="F494" s="241"/>
      <c r="G494" s="241"/>
      <c r="H494" s="241"/>
      <c r="I494" s="241"/>
      <c r="J494" s="241"/>
      <c r="K494" s="241"/>
      <c r="L494" s="241"/>
      <c r="M494" s="241"/>
      <c r="N494" s="241"/>
      <c r="O494" s="241"/>
      <c r="P494" s="241"/>
      <c r="Q494" s="241"/>
      <c r="R494" s="241"/>
      <c r="S494" s="241"/>
      <c r="T494" s="241"/>
      <c r="U494" s="241"/>
      <c r="V494" s="241"/>
      <c r="W494" s="240"/>
      <c r="X494" s="240"/>
      <c r="Y494" s="240"/>
      <c r="Z494" s="240"/>
      <c r="AA494" s="235"/>
      <c r="AB494" s="235"/>
      <c r="AC494" s="235"/>
      <c r="AD494" s="235"/>
      <c r="AE494" s="235"/>
      <c r="AG494" s="21"/>
      <c r="AH494" s="21"/>
      <c r="AI494" s="21"/>
      <c r="AJ494" s="21"/>
    </row>
    <row r="495" spans="1:36" ht="15" customHeight="1" x14ac:dyDescent="0.15">
      <c r="A495" s="238"/>
      <c r="B495" s="238"/>
      <c r="C495" s="241"/>
      <c r="D495" s="241"/>
      <c r="E495" s="241"/>
      <c r="F495" s="241"/>
      <c r="G495" s="241"/>
      <c r="H495" s="241"/>
      <c r="I495" s="241"/>
      <c r="J495" s="241"/>
      <c r="K495" s="241"/>
      <c r="L495" s="241"/>
      <c r="M495" s="241"/>
      <c r="N495" s="241"/>
      <c r="O495" s="241"/>
      <c r="P495" s="241"/>
      <c r="Q495" s="241"/>
      <c r="R495" s="241"/>
      <c r="S495" s="241"/>
      <c r="T495" s="241"/>
      <c r="U495" s="241"/>
      <c r="V495" s="241"/>
      <c r="W495" s="240"/>
      <c r="X495" s="240"/>
      <c r="Y495" s="240"/>
      <c r="Z495" s="240"/>
      <c r="AA495" s="235"/>
      <c r="AB495" s="235"/>
      <c r="AC495" s="235"/>
      <c r="AD495" s="235"/>
      <c r="AE495" s="235"/>
      <c r="AG495" s="21"/>
      <c r="AH495" s="21"/>
      <c r="AI495" s="21"/>
      <c r="AJ495" s="21"/>
    </row>
    <row r="496" spans="1:36" ht="15" customHeight="1" x14ac:dyDescent="0.15">
      <c r="A496" s="238" t="s">
        <v>430</v>
      </c>
      <c r="B496" s="238"/>
      <c r="C496" s="241"/>
      <c r="D496" s="241"/>
      <c r="E496" s="241"/>
      <c r="F496" s="241"/>
      <c r="G496" s="241"/>
      <c r="H496" s="241"/>
      <c r="I496" s="241"/>
      <c r="J496" s="241"/>
      <c r="K496" s="241"/>
      <c r="L496" s="241"/>
      <c r="M496" s="241"/>
      <c r="N496" s="241"/>
      <c r="O496" s="241"/>
      <c r="P496" s="241"/>
      <c r="Q496" s="241"/>
      <c r="R496" s="241"/>
      <c r="S496" s="241"/>
      <c r="T496" s="241"/>
      <c r="U496" s="241"/>
      <c r="V496" s="241"/>
      <c r="W496" s="240"/>
      <c r="X496" s="240"/>
      <c r="Y496" s="240"/>
      <c r="Z496" s="240"/>
      <c r="AA496" s="235"/>
      <c r="AB496" s="235"/>
      <c r="AC496" s="235"/>
      <c r="AD496" s="235"/>
      <c r="AE496" s="235"/>
      <c r="AG496" s="21"/>
      <c r="AH496" s="21"/>
      <c r="AI496" s="21"/>
      <c r="AJ496" s="21"/>
    </row>
    <row r="497" spans="1:36" ht="15" customHeight="1" x14ac:dyDescent="0.15">
      <c r="A497" s="238"/>
      <c r="B497" s="238"/>
      <c r="C497" s="241"/>
      <c r="D497" s="241"/>
      <c r="E497" s="241"/>
      <c r="F497" s="241"/>
      <c r="G497" s="241"/>
      <c r="H497" s="241"/>
      <c r="I497" s="241"/>
      <c r="J497" s="241"/>
      <c r="K497" s="241"/>
      <c r="L497" s="241"/>
      <c r="M497" s="241"/>
      <c r="N497" s="241"/>
      <c r="O497" s="241"/>
      <c r="P497" s="241"/>
      <c r="Q497" s="241"/>
      <c r="R497" s="241"/>
      <c r="S497" s="241"/>
      <c r="T497" s="241"/>
      <c r="U497" s="241"/>
      <c r="V497" s="241"/>
      <c r="W497" s="240"/>
      <c r="X497" s="240"/>
      <c r="Y497" s="240"/>
      <c r="Z497" s="240"/>
      <c r="AA497" s="235"/>
      <c r="AB497" s="235"/>
      <c r="AC497" s="235"/>
      <c r="AD497" s="235"/>
      <c r="AE497" s="235"/>
      <c r="AG497" s="21"/>
      <c r="AH497" s="21"/>
      <c r="AI497" s="21"/>
      <c r="AJ497" s="21"/>
    </row>
    <row r="498" spans="1:36" ht="15" customHeight="1" x14ac:dyDescent="0.15">
      <c r="A498" s="238"/>
      <c r="B498" s="238"/>
      <c r="C498" s="241"/>
      <c r="D498" s="241"/>
      <c r="E498" s="241"/>
      <c r="F498" s="241"/>
      <c r="G498" s="241"/>
      <c r="H498" s="241"/>
      <c r="I498" s="241"/>
      <c r="J498" s="241"/>
      <c r="K498" s="241"/>
      <c r="L498" s="241"/>
      <c r="M498" s="241"/>
      <c r="N498" s="241"/>
      <c r="O498" s="241"/>
      <c r="P498" s="241"/>
      <c r="Q498" s="241"/>
      <c r="R498" s="241"/>
      <c r="S498" s="241"/>
      <c r="T498" s="241"/>
      <c r="U498" s="241"/>
      <c r="V498" s="241"/>
      <c r="W498" s="240"/>
      <c r="X498" s="240"/>
      <c r="Y498" s="240"/>
      <c r="Z498" s="240"/>
      <c r="AA498" s="235"/>
      <c r="AB498" s="235"/>
      <c r="AC498" s="235"/>
      <c r="AD498" s="235"/>
      <c r="AE498" s="235"/>
      <c r="AG498" s="21"/>
      <c r="AH498" s="21"/>
      <c r="AI498" s="21"/>
      <c r="AJ498" s="21"/>
    </row>
    <row r="499" spans="1:36" ht="15" customHeight="1" x14ac:dyDescent="0.15">
      <c r="A499" s="238"/>
      <c r="B499" s="238"/>
      <c r="C499" s="241"/>
      <c r="D499" s="241"/>
      <c r="E499" s="241"/>
      <c r="F499" s="241"/>
      <c r="G499" s="241"/>
      <c r="H499" s="241"/>
      <c r="I499" s="241"/>
      <c r="J499" s="241"/>
      <c r="K499" s="241"/>
      <c r="L499" s="241"/>
      <c r="M499" s="241"/>
      <c r="N499" s="241"/>
      <c r="O499" s="241"/>
      <c r="P499" s="241"/>
      <c r="Q499" s="241"/>
      <c r="R499" s="241"/>
      <c r="S499" s="241"/>
      <c r="T499" s="241"/>
      <c r="U499" s="241"/>
      <c r="V499" s="241"/>
      <c r="W499" s="240"/>
      <c r="X499" s="240"/>
      <c r="Y499" s="240"/>
      <c r="Z499" s="240"/>
      <c r="AA499" s="235"/>
      <c r="AB499" s="235"/>
      <c r="AC499" s="235"/>
      <c r="AD499" s="235"/>
      <c r="AE499" s="235"/>
      <c r="AG499" s="21"/>
      <c r="AH499" s="21"/>
      <c r="AI499" s="21"/>
      <c r="AJ499" s="21"/>
    </row>
    <row r="500" spans="1:36" ht="15" customHeight="1" x14ac:dyDescent="0.15">
      <c r="A500" s="238" t="s">
        <v>431</v>
      </c>
      <c r="B500" s="238"/>
      <c r="C500" s="241"/>
      <c r="D500" s="241"/>
      <c r="E500" s="241"/>
      <c r="F500" s="241"/>
      <c r="G500" s="241"/>
      <c r="H500" s="241"/>
      <c r="I500" s="241"/>
      <c r="J500" s="241"/>
      <c r="K500" s="241"/>
      <c r="L500" s="241"/>
      <c r="M500" s="241"/>
      <c r="N500" s="241"/>
      <c r="O500" s="241"/>
      <c r="P500" s="241"/>
      <c r="Q500" s="241"/>
      <c r="R500" s="241"/>
      <c r="S500" s="241"/>
      <c r="T500" s="241"/>
      <c r="U500" s="241"/>
      <c r="V500" s="241"/>
      <c r="W500" s="240"/>
      <c r="X500" s="240"/>
      <c r="Y500" s="240"/>
      <c r="Z500" s="240"/>
      <c r="AA500" s="235"/>
      <c r="AB500" s="235"/>
      <c r="AC500" s="235"/>
      <c r="AD500" s="235"/>
      <c r="AE500" s="235"/>
      <c r="AG500" s="21"/>
      <c r="AH500" s="21"/>
      <c r="AI500" s="21"/>
      <c r="AJ500" s="21"/>
    </row>
    <row r="501" spans="1:36" ht="15" customHeight="1" x14ac:dyDescent="0.15">
      <c r="A501" s="238"/>
      <c r="B501" s="238"/>
      <c r="C501" s="241"/>
      <c r="D501" s="241"/>
      <c r="E501" s="241"/>
      <c r="F501" s="241"/>
      <c r="G501" s="241"/>
      <c r="H501" s="241"/>
      <c r="I501" s="241"/>
      <c r="J501" s="241"/>
      <c r="K501" s="241"/>
      <c r="L501" s="241"/>
      <c r="M501" s="241"/>
      <c r="N501" s="241"/>
      <c r="O501" s="241"/>
      <c r="P501" s="241"/>
      <c r="Q501" s="241"/>
      <c r="R501" s="241"/>
      <c r="S501" s="241"/>
      <c r="T501" s="241"/>
      <c r="U501" s="241"/>
      <c r="V501" s="241"/>
      <c r="W501" s="240"/>
      <c r="X501" s="240"/>
      <c r="Y501" s="240"/>
      <c r="Z501" s="240"/>
      <c r="AA501" s="235"/>
      <c r="AB501" s="235"/>
      <c r="AC501" s="235"/>
      <c r="AD501" s="235"/>
      <c r="AE501" s="235"/>
      <c r="AG501" s="21"/>
      <c r="AH501" s="21"/>
      <c r="AI501" s="21"/>
      <c r="AJ501" s="21"/>
    </row>
    <row r="502" spans="1:36" ht="15" customHeight="1" x14ac:dyDescent="0.15">
      <c r="A502" s="238"/>
      <c r="B502" s="238"/>
      <c r="C502" s="241"/>
      <c r="D502" s="241"/>
      <c r="E502" s="241"/>
      <c r="F502" s="241"/>
      <c r="G502" s="241"/>
      <c r="H502" s="241"/>
      <c r="I502" s="241"/>
      <c r="J502" s="241"/>
      <c r="K502" s="241"/>
      <c r="L502" s="241"/>
      <c r="M502" s="241"/>
      <c r="N502" s="241"/>
      <c r="O502" s="241"/>
      <c r="P502" s="241"/>
      <c r="Q502" s="241"/>
      <c r="R502" s="241"/>
      <c r="S502" s="241"/>
      <c r="T502" s="241"/>
      <c r="U502" s="241"/>
      <c r="V502" s="241"/>
      <c r="W502" s="240"/>
      <c r="X502" s="240"/>
      <c r="Y502" s="240"/>
      <c r="Z502" s="240"/>
      <c r="AA502" s="235"/>
      <c r="AB502" s="235"/>
      <c r="AC502" s="235"/>
      <c r="AD502" s="235"/>
      <c r="AE502" s="235"/>
      <c r="AG502" s="21"/>
      <c r="AH502" s="21"/>
      <c r="AI502" s="21"/>
      <c r="AJ502" s="21"/>
    </row>
    <row r="503" spans="1:36" ht="15" customHeight="1" x14ac:dyDescent="0.15">
      <c r="A503" s="238"/>
      <c r="B503" s="238"/>
      <c r="C503" s="241"/>
      <c r="D503" s="241"/>
      <c r="E503" s="241"/>
      <c r="F503" s="241"/>
      <c r="G503" s="241"/>
      <c r="H503" s="241"/>
      <c r="I503" s="241"/>
      <c r="J503" s="241"/>
      <c r="K503" s="241"/>
      <c r="L503" s="241"/>
      <c r="M503" s="241"/>
      <c r="N503" s="241"/>
      <c r="O503" s="241"/>
      <c r="P503" s="241"/>
      <c r="Q503" s="241"/>
      <c r="R503" s="241"/>
      <c r="S503" s="241"/>
      <c r="T503" s="241"/>
      <c r="U503" s="241"/>
      <c r="V503" s="241"/>
      <c r="W503" s="240"/>
      <c r="X503" s="240"/>
      <c r="Y503" s="240"/>
      <c r="Z503" s="240"/>
      <c r="AA503" s="235"/>
      <c r="AB503" s="235"/>
      <c r="AC503" s="235"/>
      <c r="AD503" s="235"/>
      <c r="AE503" s="235"/>
      <c r="AG503" s="21"/>
      <c r="AH503" s="21"/>
      <c r="AI503" s="21"/>
      <c r="AJ503" s="21"/>
    </row>
    <row r="504" spans="1:36" ht="15" customHeight="1" x14ac:dyDescent="0.15">
      <c r="A504" s="238" t="s">
        <v>432</v>
      </c>
      <c r="B504" s="238"/>
      <c r="C504" s="241"/>
      <c r="D504" s="241"/>
      <c r="E504" s="241"/>
      <c r="F504" s="241"/>
      <c r="G504" s="241"/>
      <c r="H504" s="241"/>
      <c r="I504" s="241"/>
      <c r="J504" s="241"/>
      <c r="K504" s="241"/>
      <c r="L504" s="241"/>
      <c r="M504" s="241"/>
      <c r="N504" s="241"/>
      <c r="O504" s="241"/>
      <c r="P504" s="241"/>
      <c r="Q504" s="241"/>
      <c r="R504" s="241"/>
      <c r="S504" s="241"/>
      <c r="T504" s="241"/>
      <c r="U504" s="241"/>
      <c r="V504" s="241"/>
      <c r="W504" s="240"/>
      <c r="X504" s="240"/>
      <c r="Y504" s="240"/>
      <c r="Z504" s="240"/>
      <c r="AA504" s="235"/>
      <c r="AB504" s="235"/>
      <c r="AC504" s="235"/>
      <c r="AD504" s="235"/>
      <c r="AE504" s="235"/>
      <c r="AG504" s="21"/>
      <c r="AH504" s="21"/>
      <c r="AI504" s="21"/>
      <c r="AJ504" s="21"/>
    </row>
    <row r="505" spans="1:36" ht="15" customHeight="1" x14ac:dyDescent="0.15">
      <c r="A505" s="238"/>
      <c r="B505" s="238"/>
      <c r="C505" s="241"/>
      <c r="D505" s="241"/>
      <c r="E505" s="241"/>
      <c r="F505" s="241"/>
      <c r="G505" s="241"/>
      <c r="H505" s="241"/>
      <c r="I505" s="241"/>
      <c r="J505" s="241"/>
      <c r="K505" s="241"/>
      <c r="L505" s="241"/>
      <c r="M505" s="241"/>
      <c r="N505" s="241"/>
      <c r="O505" s="241"/>
      <c r="P505" s="241"/>
      <c r="Q505" s="241"/>
      <c r="R505" s="241"/>
      <c r="S505" s="241"/>
      <c r="T505" s="241"/>
      <c r="U505" s="241"/>
      <c r="V505" s="241"/>
      <c r="W505" s="240"/>
      <c r="X505" s="240"/>
      <c r="Y505" s="240"/>
      <c r="Z505" s="240"/>
      <c r="AA505" s="235"/>
      <c r="AB505" s="235"/>
      <c r="AC505" s="235"/>
      <c r="AD505" s="235"/>
      <c r="AE505" s="235"/>
      <c r="AG505" s="21"/>
      <c r="AH505" s="21"/>
      <c r="AI505" s="21"/>
      <c r="AJ505" s="21"/>
    </row>
    <row r="506" spans="1:36" ht="15" customHeight="1" x14ac:dyDescent="0.15">
      <c r="A506" s="238"/>
      <c r="B506" s="238"/>
      <c r="C506" s="241"/>
      <c r="D506" s="241"/>
      <c r="E506" s="241"/>
      <c r="F506" s="241"/>
      <c r="G506" s="241"/>
      <c r="H506" s="241"/>
      <c r="I506" s="241"/>
      <c r="J506" s="241"/>
      <c r="K506" s="241"/>
      <c r="L506" s="241"/>
      <c r="M506" s="241"/>
      <c r="N506" s="241"/>
      <c r="O506" s="241"/>
      <c r="P506" s="241"/>
      <c r="Q506" s="241"/>
      <c r="R506" s="241"/>
      <c r="S506" s="241"/>
      <c r="T506" s="241"/>
      <c r="U506" s="241"/>
      <c r="V506" s="241"/>
      <c r="W506" s="240"/>
      <c r="X506" s="240"/>
      <c r="Y506" s="240"/>
      <c r="Z506" s="240"/>
      <c r="AA506" s="235"/>
      <c r="AB506" s="235"/>
      <c r="AC506" s="235"/>
      <c r="AD506" s="235"/>
      <c r="AE506" s="235"/>
      <c r="AG506" s="21"/>
      <c r="AH506" s="21"/>
      <c r="AI506" s="21"/>
      <c r="AJ506" s="21"/>
    </row>
    <row r="507" spans="1:36" ht="15" customHeight="1" x14ac:dyDescent="0.15">
      <c r="A507" s="238" t="s">
        <v>433</v>
      </c>
      <c r="B507" s="238"/>
      <c r="C507" s="241"/>
      <c r="D507" s="241"/>
      <c r="E507" s="241"/>
      <c r="F507" s="241"/>
      <c r="G507" s="241"/>
      <c r="H507" s="241"/>
      <c r="I507" s="241"/>
      <c r="J507" s="241"/>
      <c r="K507" s="241"/>
      <c r="L507" s="241"/>
      <c r="M507" s="241"/>
      <c r="N507" s="241"/>
      <c r="O507" s="241"/>
      <c r="P507" s="241"/>
      <c r="Q507" s="241"/>
      <c r="R507" s="241"/>
      <c r="S507" s="241"/>
      <c r="T507" s="241"/>
      <c r="U507" s="241"/>
      <c r="V507" s="241"/>
      <c r="W507" s="240"/>
      <c r="X507" s="240"/>
      <c r="Y507" s="240"/>
      <c r="Z507" s="240"/>
      <c r="AA507" s="235"/>
      <c r="AB507" s="235"/>
      <c r="AC507" s="235"/>
      <c r="AD507" s="235"/>
      <c r="AE507" s="235"/>
      <c r="AG507" s="21"/>
      <c r="AH507" s="21"/>
      <c r="AI507" s="21"/>
      <c r="AJ507" s="21"/>
    </row>
    <row r="508" spans="1:36" ht="15" customHeight="1" x14ac:dyDescent="0.15">
      <c r="A508" s="238"/>
      <c r="B508" s="238"/>
      <c r="C508" s="241"/>
      <c r="D508" s="241"/>
      <c r="E508" s="241"/>
      <c r="F508" s="241"/>
      <c r="G508" s="241"/>
      <c r="H508" s="241"/>
      <c r="I508" s="241"/>
      <c r="J508" s="241"/>
      <c r="K508" s="241"/>
      <c r="L508" s="241"/>
      <c r="M508" s="241"/>
      <c r="N508" s="241"/>
      <c r="O508" s="241"/>
      <c r="P508" s="241"/>
      <c r="Q508" s="241"/>
      <c r="R508" s="241"/>
      <c r="S508" s="241"/>
      <c r="T508" s="241"/>
      <c r="U508" s="241"/>
      <c r="V508" s="241"/>
      <c r="W508" s="240"/>
      <c r="X508" s="240"/>
      <c r="Y508" s="240"/>
      <c r="Z508" s="240"/>
      <c r="AA508" s="235"/>
      <c r="AB508" s="235"/>
      <c r="AC508" s="235"/>
      <c r="AD508" s="235"/>
      <c r="AE508" s="235"/>
      <c r="AG508" s="21"/>
      <c r="AH508" s="21"/>
      <c r="AI508" s="21"/>
      <c r="AJ508" s="21"/>
    </row>
    <row r="509" spans="1:36" ht="15" customHeight="1" x14ac:dyDescent="0.15">
      <c r="W509"/>
      <c r="AG509" s="21"/>
      <c r="AH509" s="21"/>
      <c r="AI509" s="21"/>
      <c r="AJ509" s="21"/>
    </row>
    <row r="510" spans="1:36" ht="17.25" customHeight="1" x14ac:dyDescent="0.15">
      <c r="A510" s="35" t="s">
        <v>437</v>
      </c>
      <c r="B510" s="243" t="s">
        <v>438</v>
      </c>
      <c r="C510" s="243"/>
      <c r="D510" s="243"/>
      <c r="E510" s="243"/>
      <c r="F510" s="243"/>
      <c r="G510" s="243"/>
      <c r="H510" s="243"/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G510" s="21"/>
      <c r="AH510" s="21"/>
      <c r="AI510" s="21"/>
      <c r="AJ510" s="21"/>
    </row>
    <row r="511" spans="1:36" ht="33" customHeight="1" x14ac:dyDescent="0.15">
      <c r="A511" s="232" t="s">
        <v>411</v>
      </c>
      <c r="B511" s="232"/>
      <c r="C511" s="237" t="s">
        <v>439</v>
      </c>
      <c r="D511" s="237"/>
      <c r="E511" s="237"/>
      <c r="F511" s="237"/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2" t="s">
        <v>413</v>
      </c>
      <c r="X511" s="232"/>
      <c r="Y511" s="232"/>
      <c r="Z511" s="232"/>
      <c r="AA511" s="232"/>
      <c r="AB511" s="232"/>
      <c r="AC511" s="232"/>
      <c r="AD511" s="232"/>
      <c r="AE511" s="232"/>
      <c r="AG511" s="21"/>
      <c r="AH511" s="21"/>
      <c r="AI511" s="21"/>
      <c r="AJ511" s="21"/>
    </row>
    <row r="512" spans="1:36" ht="18" customHeight="1" x14ac:dyDescent="0.15">
      <c r="A512" s="232"/>
      <c r="B512" s="232"/>
      <c r="C512" s="237"/>
      <c r="D512" s="237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3" t="s">
        <v>414</v>
      </c>
      <c r="X512" s="233"/>
      <c r="Y512" s="233"/>
      <c r="Z512" s="233"/>
      <c r="AA512" s="233" t="s">
        <v>415</v>
      </c>
      <c r="AB512" s="233"/>
      <c r="AC512" s="233"/>
      <c r="AD512" s="233" t="s">
        <v>416</v>
      </c>
      <c r="AE512" s="233"/>
      <c r="AG512" s="21"/>
      <c r="AH512" s="21"/>
      <c r="AI512" s="21"/>
      <c r="AJ512" s="21"/>
    </row>
    <row r="513" spans="1:36" ht="15" customHeight="1" x14ac:dyDescent="0.2">
      <c r="A513" s="238" t="s">
        <v>429</v>
      </c>
      <c r="B513" s="238"/>
      <c r="C513" s="239"/>
      <c r="D513" s="239"/>
      <c r="E513" s="239"/>
      <c r="F513" s="239"/>
      <c r="G513" s="239"/>
      <c r="H513" s="239"/>
      <c r="I513" s="239"/>
      <c r="J513" s="239"/>
      <c r="K513" s="239"/>
      <c r="L513" s="239"/>
      <c r="M513" s="239"/>
      <c r="N513" s="239"/>
      <c r="O513" s="239"/>
      <c r="P513" s="239"/>
      <c r="Q513" s="239"/>
      <c r="R513" s="239"/>
      <c r="S513" s="239"/>
      <c r="T513" s="239"/>
      <c r="U513" s="239"/>
      <c r="V513" s="239"/>
      <c r="W513" s="240"/>
      <c r="X513" s="240"/>
      <c r="Y513" s="240"/>
      <c r="Z513" s="240"/>
      <c r="AA513" s="244"/>
      <c r="AB513" s="244"/>
      <c r="AC513" s="244"/>
      <c r="AD513" s="244"/>
      <c r="AE513" s="244"/>
      <c r="AG513" s="21"/>
      <c r="AH513" s="21"/>
      <c r="AI513" s="21"/>
      <c r="AJ513" s="21"/>
    </row>
    <row r="514" spans="1:36" ht="15" customHeight="1" x14ac:dyDescent="0.15">
      <c r="A514" s="238"/>
      <c r="B514" s="238"/>
      <c r="C514" s="241"/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1"/>
      <c r="P514" s="241"/>
      <c r="Q514" s="241"/>
      <c r="R514" s="241"/>
      <c r="S514" s="241"/>
      <c r="T514" s="241"/>
      <c r="U514" s="241"/>
      <c r="V514" s="241"/>
      <c r="W514" s="240"/>
      <c r="X514" s="240"/>
      <c r="Y514" s="240"/>
      <c r="Z514" s="240"/>
      <c r="AA514" s="235"/>
      <c r="AB514" s="235"/>
      <c r="AC514" s="235"/>
      <c r="AD514" s="235"/>
      <c r="AE514" s="235"/>
      <c r="AG514" s="21"/>
      <c r="AH514" s="21"/>
      <c r="AI514" s="21"/>
      <c r="AJ514" s="21"/>
    </row>
    <row r="515" spans="1:36" ht="15" customHeight="1" x14ac:dyDescent="0.2">
      <c r="A515" s="238"/>
      <c r="B515" s="238"/>
      <c r="C515" s="239"/>
      <c r="D515" s="239"/>
      <c r="E515" s="239"/>
      <c r="F515" s="239"/>
      <c r="G515" s="239"/>
      <c r="H515" s="239"/>
      <c r="I515" s="239"/>
      <c r="J515" s="239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45"/>
      <c r="X515" s="245"/>
      <c r="Y515" s="245"/>
      <c r="Z515" s="245"/>
      <c r="AA515" s="235"/>
      <c r="AB515" s="235"/>
      <c r="AC515" s="235"/>
      <c r="AD515" s="235"/>
      <c r="AE515" s="235"/>
      <c r="AG515" s="21"/>
      <c r="AH515" s="21"/>
      <c r="AI515" s="21"/>
      <c r="AJ515" s="21"/>
    </row>
    <row r="516" spans="1:36" ht="15" customHeight="1" x14ac:dyDescent="0.15">
      <c r="A516" s="238"/>
      <c r="B516" s="238"/>
      <c r="C516" s="241"/>
      <c r="D516" s="241"/>
      <c r="E516" s="241"/>
      <c r="F516" s="241"/>
      <c r="G516" s="241"/>
      <c r="H516" s="241"/>
      <c r="I516" s="241"/>
      <c r="J516" s="241"/>
      <c r="K516" s="241"/>
      <c r="L516" s="241"/>
      <c r="M516" s="241"/>
      <c r="N516" s="241"/>
      <c r="O516" s="241"/>
      <c r="P516" s="241"/>
      <c r="Q516" s="241"/>
      <c r="R516" s="241"/>
      <c r="S516" s="241"/>
      <c r="T516" s="241"/>
      <c r="U516" s="241"/>
      <c r="V516" s="241"/>
      <c r="W516" s="240"/>
      <c r="X516" s="240"/>
      <c r="Y516" s="240"/>
      <c r="Z516" s="240"/>
      <c r="AA516" s="235"/>
      <c r="AB516" s="235"/>
      <c r="AC516" s="235"/>
      <c r="AD516" s="235"/>
      <c r="AE516" s="235"/>
      <c r="AG516" s="21"/>
      <c r="AH516" s="21"/>
      <c r="AI516" s="21"/>
      <c r="AJ516" s="21"/>
    </row>
    <row r="517" spans="1:36" ht="15" customHeight="1" x14ac:dyDescent="0.15">
      <c r="A517" s="238"/>
      <c r="B517" s="238"/>
      <c r="C517" s="241"/>
      <c r="D517" s="241"/>
      <c r="E517" s="241"/>
      <c r="F517" s="241"/>
      <c r="G517" s="241"/>
      <c r="H517" s="241"/>
      <c r="I517" s="241"/>
      <c r="J517" s="241"/>
      <c r="K517" s="241"/>
      <c r="L517" s="241"/>
      <c r="M517" s="241"/>
      <c r="N517" s="241"/>
      <c r="O517" s="241"/>
      <c r="P517" s="241"/>
      <c r="Q517" s="241"/>
      <c r="R517" s="241"/>
      <c r="S517" s="241"/>
      <c r="T517" s="241"/>
      <c r="U517" s="241"/>
      <c r="V517" s="241"/>
      <c r="W517" s="240"/>
      <c r="X517" s="240"/>
      <c r="Y517" s="240"/>
      <c r="Z517" s="240"/>
      <c r="AA517" s="235"/>
      <c r="AB517" s="235"/>
      <c r="AC517" s="235"/>
      <c r="AD517" s="235"/>
      <c r="AE517" s="235"/>
      <c r="AG517" s="21"/>
      <c r="AH517" s="21"/>
      <c r="AI517" s="21"/>
      <c r="AJ517" s="21"/>
    </row>
    <row r="518" spans="1:36" ht="15" customHeight="1" x14ac:dyDescent="0.15">
      <c r="A518" s="238"/>
      <c r="B518" s="238"/>
      <c r="C518" s="241"/>
      <c r="D518" s="241"/>
      <c r="E518" s="241"/>
      <c r="F518" s="241"/>
      <c r="G518" s="241"/>
      <c r="H518" s="241"/>
      <c r="I518" s="241"/>
      <c r="J518" s="241"/>
      <c r="K518" s="241"/>
      <c r="L518" s="241"/>
      <c r="M518" s="241"/>
      <c r="N518" s="241"/>
      <c r="O518" s="241"/>
      <c r="P518" s="241"/>
      <c r="Q518" s="241"/>
      <c r="R518" s="241"/>
      <c r="S518" s="241"/>
      <c r="T518" s="241"/>
      <c r="U518" s="241"/>
      <c r="V518" s="241"/>
      <c r="W518" s="240"/>
      <c r="X518" s="240"/>
      <c r="Y518" s="240"/>
      <c r="Z518" s="240"/>
      <c r="AA518" s="235"/>
      <c r="AB518" s="235"/>
      <c r="AC518" s="235"/>
      <c r="AD518" s="235"/>
      <c r="AE518" s="235"/>
      <c r="AG518" s="21"/>
      <c r="AH518" s="21"/>
      <c r="AI518" s="21"/>
      <c r="AJ518" s="21"/>
    </row>
    <row r="519" spans="1:36" ht="15" customHeight="1" x14ac:dyDescent="0.15">
      <c r="A519" s="238"/>
      <c r="B519" s="238"/>
      <c r="C519" s="241"/>
      <c r="D519" s="241"/>
      <c r="E519" s="241"/>
      <c r="F519" s="241"/>
      <c r="G519" s="241"/>
      <c r="H519" s="241"/>
      <c r="I519" s="241"/>
      <c r="J519" s="241"/>
      <c r="K519" s="241"/>
      <c r="L519" s="241"/>
      <c r="M519" s="241"/>
      <c r="N519" s="241"/>
      <c r="O519" s="241"/>
      <c r="P519" s="241"/>
      <c r="Q519" s="241"/>
      <c r="R519" s="241"/>
      <c r="S519" s="241"/>
      <c r="T519" s="241"/>
      <c r="U519" s="241"/>
      <c r="V519" s="241"/>
      <c r="W519" s="240"/>
      <c r="X519" s="240"/>
      <c r="Y519" s="240"/>
      <c r="Z519" s="240"/>
      <c r="AA519" s="235"/>
      <c r="AB519" s="235"/>
      <c r="AC519" s="235"/>
      <c r="AD519" s="235"/>
      <c r="AE519" s="235"/>
      <c r="AG519" s="21"/>
      <c r="AH519" s="21"/>
      <c r="AI519" s="21"/>
      <c r="AJ519" s="21"/>
    </row>
    <row r="520" spans="1:36" ht="15" customHeight="1" x14ac:dyDescent="0.15">
      <c r="A520" s="238" t="s">
        <v>430</v>
      </c>
      <c r="B520" s="238"/>
      <c r="C520" s="241"/>
      <c r="D520" s="241"/>
      <c r="E520" s="241"/>
      <c r="F520" s="241"/>
      <c r="G520" s="241"/>
      <c r="H520" s="241"/>
      <c r="I520" s="241"/>
      <c r="J520" s="241"/>
      <c r="K520" s="241"/>
      <c r="L520" s="241"/>
      <c r="M520" s="241"/>
      <c r="N520" s="241"/>
      <c r="O520" s="241"/>
      <c r="P520" s="241"/>
      <c r="Q520" s="241"/>
      <c r="R520" s="241"/>
      <c r="S520" s="241"/>
      <c r="T520" s="241"/>
      <c r="U520" s="241"/>
      <c r="V520" s="241"/>
      <c r="W520" s="240"/>
      <c r="X520" s="240"/>
      <c r="Y520" s="240"/>
      <c r="Z520" s="240"/>
      <c r="AA520" s="235"/>
      <c r="AB520" s="235"/>
      <c r="AC520" s="235"/>
      <c r="AD520" s="235"/>
      <c r="AE520" s="235"/>
      <c r="AG520" s="21"/>
      <c r="AH520" s="21"/>
      <c r="AI520" s="21"/>
      <c r="AJ520" s="21"/>
    </row>
    <row r="521" spans="1:36" ht="25.5" customHeight="1" x14ac:dyDescent="0.2">
      <c r="A521" s="238"/>
      <c r="B521" s="238"/>
      <c r="C521" s="246"/>
      <c r="D521" s="246"/>
      <c r="E521" s="246"/>
      <c r="F521" s="246"/>
      <c r="G521" s="246"/>
      <c r="H521" s="246"/>
      <c r="I521" s="246"/>
      <c r="J521" s="246"/>
      <c r="K521" s="246"/>
      <c r="L521" s="246"/>
      <c r="M521" s="246"/>
      <c r="N521" s="246"/>
      <c r="O521" s="246"/>
      <c r="P521" s="246"/>
      <c r="Q521" s="246"/>
      <c r="R521" s="246"/>
      <c r="S521" s="246"/>
      <c r="T521" s="246"/>
      <c r="U521" s="246"/>
      <c r="V521" s="246"/>
      <c r="W521" s="240"/>
      <c r="X521" s="240"/>
      <c r="Y521" s="240"/>
      <c r="Z521" s="240"/>
      <c r="AA521" s="235"/>
      <c r="AB521" s="235"/>
      <c r="AC521" s="235"/>
      <c r="AD521" s="235"/>
      <c r="AE521" s="235"/>
      <c r="AG521" s="21"/>
      <c r="AH521" s="21"/>
      <c r="AI521" s="21"/>
      <c r="AJ521" s="21"/>
    </row>
    <row r="522" spans="1:36" ht="15" customHeight="1" x14ac:dyDescent="0.15">
      <c r="A522" s="238"/>
      <c r="B522" s="238"/>
      <c r="C522" s="241"/>
      <c r="D522" s="241"/>
      <c r="E522" s="241"/>
      <c r="F522" s="241"/>
      <c r="G522" s="241"/>
      <c r="H522" s="241"/>
      <c r="I522" s="241"/>
      <c r="J522" s="241"/>
      <c r="K522" s="241"/>
      <c r="L522" s="241"/>
      <c r="M522" s="241"/>
      <c r="N522" s="241"/>
      <c r="O522" s="241"/>
      <c r="P522" s="241"/>
      <c r="Q522" s="241"/>
      <c r="R522" s="241"/>
      <c r="S522" s="241"/>
      <c r="T522" s="241"/>
      <c r="U522" s="241"/>
      <c r="V522" s="241"/>
      <c r="W522" s="240"/>
      <c r="X522" s="240"/>
      <c r="Y522" s="240"/>
      <c r="Z522" s="240"/>
      <c r="AA522" s="235"/>
      <c r="AB522" s="235"/>
      <c r="AC522" s="235"/>
      <c r="AD522" s="235"/>
      <c r="AE522" s="235"/>
      <c r="AG522" s="21"/>
      <c r="AH522" s="21"/>
      <c r="AI522" s="21"/>
      <c r="AJ522" s="21"/>
    </row>
    <row r="523" spans="1:36" ht="15" customHeight="1" x14ac:dyDescent="0.15">
      <c r="A523" s="238"/>
      <c r="B523" s="238"/>
      <c r="C523" s="241"/>
      <c r="D523" s="241"/>
      <c r="E523" s="241"/>
      <c r="F523" s="241"/>
      <c r="G523" s="241"/>
      <c r="H523" s="241"/>
      <c r="I523" s="241"/>
      <c r="J523" s="241"/>
      <c r="K523" s="241"/>
      <c r="L523" s="241"/>
      <c r="M523" s="241"/>
      <c r="N523" s="241"/>
      <c r="O523" s="241"/>
      <c r="P523" s="241"/>
      <c r="Q523" s="241"/>
      <c r="R523" s="241"/>
      <c r="S523" s="241"/>
      <c r="T523" s="241"/>
      <c r="U523" s="241"/>
      <c r="V523" s="241"/>
      <c r="W523" s="240"/>
      <c r="X523" s="240"/>
      <c r="Y523" s="240"/>
      <c r="Z523" s="240"/>
      <c r="AA523" s="235"/>
      <c r="AB523" s="235"/>
      <c r="AC523" s="235"/>
      <c r="AD523" s="235"/>
      <c r="AE523" s="235"/>
      <c r="AG523" s="21"/>
      <c r="AH523" s="21"/>
      <c r="AI523" s="21"/>
      <c r="AJ523" s="21"/>
    </row>
    <row r="524" spans="1:36" ht="15" customHeight="1" x14ac:dyDescent="0.15">
      <c r="A524" s="238"/>
      <c r="B524" s="238"/>
      <c r="C524" s="241"/>
      <c r="D524" s="241"/>
      <c r="E524" s="241"/>
      <c r="F524" s="241"/>
      <c r="G524" s="241"/>
      <c r="H524" s="241"/>
      <c r="I524" s="241"/>
      <c r="J524" s="241"/>
      <c r="K524" s="241"/>
      <c r="L524" s="241"/>
      <c r="M524" s="241"/>
      <c r="N524" s="241"/>
      <c r="O524" s="241"/>
      <c r="P524" s="241"/>
      <c r="Q524" s="241"/>
      <c r="R524" s="241"/>
      <c r="S524" s="241"/>
      <c r="T524" s="241"/>
      <c r="U524" s="241"/>
      <c r="V524" s="241"/>
      <c r="W524" s="240"/>
      <c r="X524" s="240"/>
      <c r="Y524" s="240"/>
      <c r="Z524" s="240"/>
      <c r="AA524" s="235"/>
      <c r="AB524" s="235"/>
      <c r="AC524" s="235"/>
      <c r="AD524" s="235"/>
      <c r="AE524" s="235"/>
      <c r="AG524" s="21"/>
      <c r="AH524" s="21"/>
      <c r="AI524" s="21"/>
      <c r="AJ524" s="21"/>
    </row>
    <row r="525" spans="1:36" ht="15" customHeight="1" x14ac:dyDescent="0.15">
      <c r="A525" s="238"/>
      <c r="B525" s="238"/>
      <c r="C525" s="241"/>
      <c r="D525" s="241"/>
      <c r="E525" s="241"/>
      <c r="F525" s="241"/>
      <c r="G525" s="241"/>
      <c r="H525" s="241"/>
      <c r="I525" s="241"/>
      <c r="J525" s="241"/>
      <c r="K525" s="241"/>
      <c r="L525" s="241"/>
      <c r="M525" s="241"/>
      <c r="N525" s="241"/>
      <c r="O525" s="241"/>
      <c r="P525" s="241"/>
      <c r="Q525" s="241"/>
      <c r="R525" s="241"/>
      <c r="S525" s="241"/>
      <c r="T525" s="241"/>
      <c r="U525" s="241"/>
      <c r="V525" s="241"/>
      <c r="W525" s="240"/>
      <c r="X525" s="240"/>
      <c r="Y525" s="240"/>
      <c r="Z525" s="240"/>
      <c r="AA525" s="235"/>
      <c r="AB525" s="235"/>
      <c r="AC525" s="235"/>
      <c r="AD525" s="235"/>
      <c r="AE525" s="235"/>
      <c r="AG525" s="21"/>
      <c r="AH525" s="21"/>
      <c r="AI525" s="21"/>
      <c r="AJ525" s="21"/>
    </row>
    <row r="526" spans="1:36" ht="15" customHeight="1" x14ac:dyDescent="0.15">
      <c r="A526" s="238"/>
      <c r="B526" s="238"/>
      <c r="C526" s="241"/>
      <c r="D526" s="241"/>
      <c r="E526" s="241"/>
      <c r="F526" s="241"/>
      <c r="G526" s="241"/>
      <c r="H526" s="241"/>
      <c r="I526" s="241"/>
      <c r="J526" s="241"/>
      <c r="K526" s="241"/>
      <c r="L526" s="241"/>
      <c r="M526" s="241"/>
      <c r="N526" s="241"/>
      <c r="O526" s="241"/>
      <c r="P526" s="241"/>
      <c r="Q526" s="241"/>
      <c r="R526" s="241"/>
      <c r="S526" s="241"/>
      <c r="T526" s="241"/>
      <c r="U526" s="241"/>
      <c r="V526" s="241"/>
      <c r="W526" s="240"/>
      <c r="X526" s="240"/>
      <c r="Y526" s="240"/>
      <c r="Z526" s="240"/>
      <c r="AA526" s="235"/>
      <c r="AB526" s="235"/>
      <c r="AC526" s="235"/>
      <c r="AD526" s="235"/>
      <c r="AE526" s="235"/>
      <c r="AG526" s="21"/>
      <c r="AH526" s="21"/>
      <c r="AI526" s="21"/>
      <c r="AJ526" s="21"/>
    </row>
    <row r="527" spans="1:36" ht="15" customHeight="1" x14ac:dyDescent="0.2">
      <c r="A527" s="238" t="s">
        <v>431</v>
      </c>
      <c r="B527" s="238"/>
      <c r="C527" s="246"/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6"/>
      <c r="Q527" s="246"/>
      <c r="R527" s="246"/>
      <c r="S527" s="246"/>
      <c r="T527" s="246"/>
      <c r="U527" s="246"/>
      <c r="V527" s="246"/>
      <c r="W527" s="240"/>
      <c r="X527" s="240"/>
      <c r="Y527" s="240"/>
      <c r="Z527" s="240"/>
      <c r="AA527" s="109"/>
      <c r="AB527" s="109"/>
      <c r="AC527" s="109"/>
      <c r="AD527" s="109"/>
      <c r="AE527" s="109"/>
      <c r="AG527" s="21"/>
      <c r="AH527" s="21"/>
      <c r="AI527" s="21"/>
      <c r="AJ527" s="21"/>
    </row>
    <row r="528" spans="1:36" ht="15" customHeight="1" x14ac:dyDescent="0.15">
      <c r="A528" s="238"/>
      <c r="B528" s="238"/>
      <c r="C528" s="241"/>
      <c r="D528" s="241"/>
      <c r="E528" s="241"/>
      <c r="F528" s="241"/>
      <c r="G528" s="241"/>
      <c r="H528" s="241"/>
      <c r="I528" s="241"/>
      <c r="J528" s="241"/>
      <c r="K528" s="241"/>
      <c r="L528" s="241"/>
      <c r="M528" s="241"/>
      <c r="N528" s="241"/>
      <c r="O528" s="241"/>
      <c r="P528" s="241"/>
      <c r="Q528" s="241"/>
      <c r="R528" s="241"/>
      <c r="S528" s="241"/>
      <c r="T528" s="241"/>
      <c r="U528" s="241"/>
      <c r="V528" s="241"/>
      <c r="W528" s="240"/>
      <c r="X528" s="240"/>
      <c r="Y528" s="240"/>
      <c r="Z528" s="240"/>
      <c r="AA528" s="235"/>
      <c r="AB528" s="235"/>
      <c r="AC528" s="235"/>
      <c r="AD528" s="235"/>
      <c r="AE528" s="235"/>
      <c r="AG528" s="21"/>
      <c r="AH528" s="21"/>
      <c r="AI528" s="21"/>
      <c r="AJ528" s="21"/>
    </row>
    <row r="529" spans="1:256" ht="15" customHeight="1" x14ac:dyDescent="0.2">
      <c r="A529" s="238"/>
      <c r="B529" s="238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45"/>
      <c r="X529" s="245"/>
      <c r="Y529" s="245"/>
      <c r="Z529" s="245"/>
      <c r="AA529" s="235"/>
      <c r="AB529" s="235"/>
      <c r="AC529" s="235"/>
      <c r="AD529" s="109"/>
      <c r="AE529" s="109"/>
      <c r="AG529" s="21"/>
      <c r="AH529" s="21"/>
      <c r="AI529" s="21"/>
      <c r="AJ529" s="21"/>
    </row>
    <row r="530" spans="1:256" ht="15" customHeight="1" x14ac:dyDescent="0.15">
      <c r="A530" s="238"/>
      <c r="B530" s="238"/>
      <c r="C530" s="241"/>
      <c r="D530" s="241"/>
      <c r="E530" s="241"/>
      <c r="F530" s="241"/>
      <c r="G530" s="241"/>
      <c r="H530" s="241"/>
      <c r="I530" s="241"/>
      <c r="J530" s="241"/>
      <c r="K530" s="241"/>
      <c r="L530" s="241"/>
      <c r="M530" s="241"/>
      <c r="N530" s="241"/>
      <c r="O530" s="241"/>
      <c r="P530" s="241"/>
      <c r="Q530" s="241"/>
      <c r="R530" s="241"/>
      <c r="S530" s="241"/>
      <c r="T530" s="241"/>
      <c r="U530" s="241"/>
      <c r="V530" s="241"/>
      <c r="W530" s="240"/>
      <c r="X530" s="240"/>
      <c r="Y530" s="240"/>
      <c r="Z530" s="240"/>
      <c r="AA530" s="235"/>
      <c r="AB530" s="235"/>
      <c r="AC530" s="235"/>
      <c r="AD530" s="235"/>
      <c r="AE530" s="235"/>
      <c r="AG530" s="21"/>
      <c r="AH530" s="21"/>
      <c r="AI530" s="21"/>
      <c r="AJ530" s="21"/>
    </row>
    <row r="531" spans="1:256" ht="15" customHeight="1" x14ac:dyDescent="0.15">
      <c r="A531" s="238"/>
      <c r="B531" s="238"/>
      <c r="C531" s="241"/>
      <c r="D531" s="241"/>
      <c r="E531" s="241"/>
      <c r="F531" s="241"/>
      <c r="G531" s="241"/>
      <c r="H531" s="241"/>
      <c r="I531" s="241"/>
      <c r="J531" s="241"/>
      <c r="K531" s="241"/>
      <c r="L531" s="241"/>
      <c r="M531" s="241"/>
      <c r="N531" s="241"/>
      <c r="O531" s="241"/>
      <c r="P531" s="241"/>
      <c r="Q531" s="241"/>
      <c r="R531" s="241"/>
      <c r="S531" s="241"/>
      <c r="T531" s="241"/>
      <c r="U531" s="241"/>
      <c r="V531" s="241"/>
      <c r="W531" s="240"/>
      <c r="X531" s="240"/>
      <c r="Y531" s="240"/>
      <c r="Z531" s="240"/>
      <c r="AA531" s="235"/>
      <c r="AB531" s="235"/>
      <c r="AC531" s="235"/>
      <c r="AD531" s="235"/>
      <c r="AE531" s="235"/>
      <c r="AG531" s="21"/>
      <c r="AH531" s="21"/>
      <c r="AI531" s="21"/>
      <c r="AJ531" s="21"/>
    </row>
    <row r="532" spans="1:256" ht="15" customHeight="1" x14ac:dyDescent="0.15">
      <c r="A532" s="238"/>
      <c r="B532" s="238"/>
      <c r="C532" s="241"/>
      <c r="D532" s="241"/>
      <c r="E532" s="241"/>
      <c r="F532" s="241"/>
      <c r="G532" s="241"/>
      <c r="H532" s="241"/>
      <c r="I532" s="241"/>
      <c r="J532" s="241"/>
      <c r="K532" s="241"/>
      <c r="L532" s="241"/>
      <c r="M532" s="241"/>
      <c r="N532" s="241"/>
      <c r="O532" s="241"/>
      <c r="P532" s="241"/>
      <c r="Q532" s="241"/>
      <c r="R532" s="241"/>
      <c r="S532" s="241"/>
      <c r="T532" s="241"/>
      <c r="U532" s="241"/>
      <c r="V532" s="241"/>
      <c r="W532" s="240"/>
      <c r="X532" s="240"/>
      <c r="Y532" s="240"/>
      <c r="Z532" s="240"/>
      <c r="AA532" s="235"/>
      <c r="AB532" s="235"/>
      <c r="AC532" s="235"/>
      <c r="AD532" s="235"/>
      <c r="AE532" s="235"/>
      <c r="AG532" s="21"/>
      <c r="AH532" s="21"/>
      <c r="AI532" s="21"/>
      <c r="AJ532" s="21"/>
    </row>
    <row r="533" spans="1:256" ht="15" customHeight="1" x14ac:dyDescent="0.15">
      <c r="A533" s="238" t="s">
        <v>432</v>
      </c>
      <c r="B533" s="238"/>
      <c r="C533" s="241"/>
      <c r="D533" s="241"/>
      <c r="E533" s="241"/>
      <c r="F533" s="241"/>
      <c r="G533" s="241"/>
      <c r="H533" s="241"/>
      <c r="I533" s="241"/>
      <c r="J533" s="241"/>
      <c r="K533" s="241"/>
      <c r="L533" s="241"/>
      <c r="M533" s="241"/>
      <c r="N533" s="241"/>
      <c r="O533" s="241"/>
      <c r="P533" s="241"/>
      <c r="Q533" s="241"/>
      <c r="R533" s="241"/>
      <c r="S533" s="241"/>
      <c r="T533" s="241"/>
      <c r="U533" s="241"/>
      <c r="V533" s="241"/>
      <c r="W533" s="240"/>
      <c r="X533" s="240"/>
      <c r="Y533" s="240"/>
      <c r="Z533" s="240"/>
      <c r="AA533" s="235"/>
      <c r="AB533" s="235"/>
      <c r="AC533" s="235"/>
      <c r="AD533" s="235"/>
      <c r="AE533" s="235"/>
      <c r="AG533" s="21"/>
      <c r="AH533" s="21"/>
      <c r="AI533" s="21"/>
      <c r="AJ533" s="21"/>
    </row>
    <row r="534" spans="1:256" ht="21" customHeight="1" x14ac:dyDescent="0.15">
      <c r="A534" s="238"/>
      <c r="B534" s="238"/>
      <c r="C534" s="241"/>
      <c r="D534" s="241"/>
      <c r="E534" s="241"/>
      <c r="F534" s="241"/>
      <c r="G534" s="241"/>
      <c r="H534" s="241"/>
      <c r="I534" s="241"/>
      <c r="J534" s="241"/>
      <c r="K534" s="241"/>
      <c r="L534" s="241"/>
      <c r="M534" s="241"/>
      <c r="N534" s="241"/>
      <c r="O534" s="241"/>
      <c r="P534" s="241"/>
      <c r="Q534" s="241"/>
      <c r="R534" s="241"/>
      <c r="S534" s="241"/>
      <c r="T534" s="241"/>
      <c r="U534" s="241"/>
      <c r="V534" s="241"/>
      <c r="W534" s="240"/>
      <c r="X534" s="240"/>
      <c r="Y534" s="240"/>
      <c r="Z534" s="240"/>
      <c r="AA534" s="235"/>
      <c r="AB534" s="235"/>
      <c r="AC534" s="235"/>
      <c r="AD534" s="235"/>
      <c r="AE534" s="235"/>
      <c r="AG534" s="21"/>
      <c r="AH534" s="21"/>
      <c r="AI534" s="21"/>
      <c r="AJ534" s="21"/>
    </row>
    <row r="535" spans="1:256" ht="21" customHeight="1" x14ac:dyDescent="0.15">
      <c r="A535" s="238"/>
      <c r="B535" s="238"/>
      <c r="C535" s="241"/>
      <c r="D535" s="241"/>
      <c r="E535" s="241"/>
      <c r="F535" s="241"/>
      <c r="G535" s="241"/>
      <c r="H535" s="241"/>
      <c r="I535" s="241"/>
      <c r="J535" s="241"/>
      <c r="K535" s="241"/>
      <c r="L535" s="241"/>
      <c r="M535" s="241"/>
      <c r="N535" s="241"/>
      <c r="O535" s="241"/>
      <c r="P535" s="241"/>
      <c r="Q535" s="241"/>
      <c r="R535" s="241"/>
      <c r="S535" s="241"/>
      <c r="T535" s="241"/>
      <c r="U535" s="241"/>
      <c r="V535" s="241"/>
      <c r="W535" s="240"/>
      <c r="X535" s="240"/>
      <c r="Y535" s="240"/>
      <c r="Z535" s="240"/>
      <c r="AA535" s="235"/>
      <c r="AB535" s="235"/>
      <c r="AC535" s="235"/>
      <c r="AD535" s="235"/>
      <c r="AE535" s="235"/>
      <c r="AG535" s="21"/>
      <c r="AH535" s="21"/>
      <c r="AI535" s="21"/>
      <c r="AJ535" s="21"/>
    </row>
    <row r="536" spans="1:256" ht="12.75" customHeight="1" x14ac:dyDescent="0.15">
      <c r="A536" s="238"/>
      <c r="B536" s="238"/>
      <c r="C536" s="241"/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1"/>
      <c r="P536" s="241"/>
      <c r="Q536" s="241"/>
      <c r="R536" s="241"/>
      <c r="S536" s="241"/>
      <c r="T536" s="241"/>
      <c r="U536" s="241"/>
      <c r="V536" s="241"/>
      <c r="W536" s="240"/>
      <c r="X536" s="240"/>
      <c r="Y536" s="240"/>
      <c r="Z536" s="240"/>
      <c r="AA536" s="235"/>
      <c r="AB536" s="235"/>
      <c r="AC536" s="235"/>
      <c r="AD536" s="235"/>
      <c r="AE536" s="235"/>
      <c r="AG536" s="21"/>
      <c r="AH536" s="21"/>
      <c r="AI536" s="21"/>
      <c r="AJ536" s="21"/>
    </row>
    <row r="537" spans="1:256" ht="15" customHeight="1" x14ac:dyDescent="0.15">
      <c r="A537" s="238" t="s">
        <v>433</v>
      </c>
      <c r="B537" s="238"/>
      <c r="C537" s="241"/>
      <c r="D537" s="241"/>
      <c r="E537" s="241"/>
      <c r="F537" s="241"/>
      <c r="G537" s="241"/>
      <c r="H537" s="241"/>
      <c r="I537" s="241"/>
      <c r="J537" s="241"/>
      <c r="K537" s="241"/>
      <c r="L537" s="241"/>
      <c r="M537" s="241"/>
      <c r="N537" s="241"/>
      <c r="O537" s="241"/>
      <c r="P537" s="241"/>
      <c r="Q537" s="241"/>
      <c r="R537" s="241"/>
      <c r="S537" s="241"/>
      <c r="T537" s="241"/>
      <c r="U537" s="241"/>
      <c r="V537" s="241"/>
      <c r="W537" s="240"/>
      <c r="X537" s="240"/>
      <c r="Y537" s="240"/>
      <c r="Z537" s="240"/>
      <c r="AA537" s="235"/>
      <c r="AB537" s="235"/>
      <c r="AC537" s="235"/>
      <c r="AD537" s="235"/>
      <c r="AE537" s="235"/>
      <c r="AG537" s="21"/>
      <c r="AH537" s="21"/>
      <c r="AI537" s="21"/>
      <c r="AJ537" s="21"/>
    </row>
    <row r="538" spans="1:256" ht="15" customHeight="1" x14ac:dyDescent="0.15">
      <c r="A538" s="238"/>
      <c r="B538" s="238"/>
      <c r="C538" s="241"/>
      <c r="D538" s="241"/>
      <c r="E538" s="241"/>
      <c r="F538" s="241"/>
      <c r="G538" s="241"/>
      <c r="H538" s="241"/>
      <c r="I538" s="241"/>
      <c r="J538" s="241"/>
      <c r="K538" s="241"/>
      <c r="L538" s="241"/>
      <c r="M538" s="241"/>
      <c r="N538" s="241"/>
      <c r="O538" s="241"/>
      <c r="P538" s="241"/>
      <c r="Q538" s="241"/>
      <c r="R538" s="241"/>
      <c r="S538" s="241"/>
      <c r="T538" s="241"/>
      <c r="U538" s="241"/>
      <c r="V538" s="241"/>
      <c r="W538" s="240"/>
      <c r="X538" s="240"/>
      <c r="Y538" s="240"/>
      <c r="Z538" s="240"/>
      <c r="AA538" s="235"/>
      <c r="AB538" s="235"/>
      <c r="AC538" s="235"/>
      <c r="AD538" s="235"/>
      <c r="AE538" s="235"/>
      <c r="AG538" s="21"/>
      <c r="AH538" s="21"/>
      <c r="AI538" s="21"/>
      <c r="AJ538" s="21"/>
    </row>
    <row r="539" spans="1:256" ht="15" customHeight="1" x14ac:dyDescent="0.15">
      <c r="A539" s="238"/>
      <c r="B539" s="238"/>
      <c r="C539" s="241"/>
      <c r="D539" s="241"/>
      <c r="E539" s="241"/>
      <c r="F539" s="241"/>
      <c r="G539" s="241"/>
      <c r="H539" s="241"/>
      <c r="I539" s="241"/>
      <c r="J539" s="241"/>
      <c r="K539" s="241"/>
      <c r="L539" s="241"/>
      <c r="M539" s="241"/>
      <c r="N539" s="241"/>
      <c r="O539" s="241"/>
      <c r="P539" s="241"/>
      <c r="Q539" s="241"/>
      <c r="R539" s="241"/>
      <c r="S539" s="241"/>
      <c r="T539" s="241"/>
      <c r="U539" s="241"/>
      <c r="V539" s="241"/>
      <c r="W539" s="240"/>
      <c r="X539" s="240"/>
      <c r="Y539" s="240"/>
      <c r="Z539" s="240"/>
      <c r="AA539" s="235"/>
      <c r="AB539" s="235"/>
      <c r="AC539" s="235"/>
      <c r="AD539" s="235"/>
      <c r="AE539" s="235"/>
      <c r="AG539" s="21"/>
      <c r="AH539" s="21"/>
      <c r="AI539" s="21"/>
      <c r="AJ539" s="21"/>
    </row>
    <row r="540" spans="1:256" ht="15" customHeight="1" x14ac:dyDescent="0.15">
      <c r="A540" s="238"/>
      <c r="B540" s="238"/>
      <c r="C540" s="234"/>
      <c r="D540" s="234"/>
      <c r="E540" s="234"/>
      <c r="F540" s="234"/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40"/>
      <c r="X540" s="240"/>
      <c r="Y540" s="240"/>
      <c r="Z540" s="240"/>
      <c r="AA540" s="235"/>
      <c r="AB540" s="235"/>
      <c r="AC540" s="235"/>
      <c r="AD540" s="235"/>
      <c r="AE540" s="235"/>
      <c r="AG540" s="21"/>
      <c r="AH540" s="21"/>
      <c r="AI540" s="21"/>
      <c r="AJ540" s="21"/>
    </row>
    <row r="541" spans="1:256" ht="9.9499999999999993" customHeight="1" x14ac:dyDescent="0.15">
      <c r="W541"/>
    </row>
    <row r="542" spans="1:256" s="60" customFormat="1" ht="21.75" customHeight="1" x14ac:dyDescent="0.15">
      <c r="A542" s="35" t="s">
        <v>123</v>
      </c>
      <c r="B542" s="124" t="s">
        <v>440</v>
      </c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  <c r="AC542" s="124"/>
      <c r="AD542" s="124"/>
      <c r="AE542" s="124"/>
      <c r="AG542" s="59"/>
      <c r="AH542" s="59"/>
      <c r="AI542" s="59"/>
      <c r="AJ542" s="59"/>
      <c r="IV542" s="61"/>
    </row>
    <row r="543" spans="1:256" ht="11.85" customHeight="1" x14ac:dyDescent="0.15">
      <c r="A543" s="9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92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G543" s="21"/>
      <c r="AH543" s="21"/>
      <c r="AI543" s="21"/>
      <c r="AJ543" s="21"/>
    </row>
    <row r="544" spans="1:256" ht="19.7" customHeight="1" x14ac:dyDescent="0.15">
      <c r="A544" s="247" t="s">
        <v>164</v>
      </c>
      <c r="B544" s="172" t="s">
        <v>441</v>
      </c>
      <c r="C544" s="172"/>
      <c r="D544" s="172"/>
      <c r="E544" s="172"/>
      <c r="F544" s="172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2"/>
      <c r="R544" s="172"/>
      <c r="S544" s="172"/>
      <c r="T544" s="248" t="s">
        <v>99</v>
      </c>
      <c r="U544" s="248"/>
      <c r="V544" s="248"/>
      <c r="W544" s="248" t="s">
        <v>207</v>
      </c>
      <c r="X544" s="248"/>
      <c r="Y544" s="248"/>
      <c r="Z544" s="248"/>
      <c r="AA544" s="248"/>
      <c r="AB544" s="248"/>
      <c r="AC544" s="248"/>
      <c r="AD544" s="248"/>
      <c r="AE544" s="248"/>
      <c r="AG544" s="21"/>
      <c r="AH544" s="21"/>
      <c r="AI544" s="21"/>
      <c r="AJ544" s="21"/>
    </row>
    <row r="545" spans="1:40" ht="38.25" customHeight="1" x14ac:dyDescent="0.15">
      <c r="A545" s="247"/>
      <c r="B545" s="198" t="s">
        <v>198</v>
      </c>
      <c r="C545" s="198"/>
      <c r="D545" s="198"/>
      <c r="E545" s="198"/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  <c r="P545" s="198"/>
      <c r="Q545" s="198"/>
      <c r="R545" s="198"/>
      <c r="S545" s="198"/>
      <c r="T545" s="248"/>
      <c r="U545" s="248"/>
      <c r="V545" s="248"/>
      <c r="W545" s="132" t="s">
        <v>442</v>
      </c>
      <c r="X545" s="132"/>
      <c r="Y545" s="132"/>
      <c r="Z545" s="132"/>
      <c r="AA545" s="132" t="s">
        <v>443</v>
      </c>
      <c r="AB545" s="132"/>
      <c r="AC545" s="132"/>
      <c r="AD545" s="132" t="s">
        <v>444</v>
      </c>
      <c r="AE545" s="132"/>
      <c r="AG545" s="21"/>
      <c r="AH545" s="21"/>
      <c r="AI545" s="21"/>
      <c r="AJ545" s="21"/>
    </row>
    <row r="546" spans="1:40" ht="30.2" customHeight="1" x14ac:dyDescent="0.15">
      <c r="A546" s="35" t="s">
        <v>445</v>
      </c>
      <c r="B546" s="249" t="s">
        <v>446</v>
      </c>
      <c r="C546" s="249"/>
      <c r="D546" s="249"/>
      <c r="E546" s="249"/>
      <c r="F546" s="249"/>
      <c r="G546" s="249"/>
      <c r="H546" s="249"/>
      <c r="I546" s="249"/>
      <c r="J546" s="249"/>
      <c r="K546" s="249"/>
      <c r="L546" s="249"/>
      <c r="M546" s="249"/>
      <c r="N546" s="249"/>
      <c r="O546" s="249"/>
      <c r="P546" s="249"/>
      <c r="Q546" s="249"/>
      <c r="R546" s="249"/>
      <c r="S546" s="249"/>
      <c r="T546" s="179"/>
      <c r="U546" s="179"/>
      <c r="V546" s="179"/>
      <c r="W546" s="250"/>
      <c r="X546" s="250"/>
      <c r="Y546" s="250"/>
      <c r="Z546" s="250"/>
      <c r="AA546" s="123"/>
      <c r="AB546" s="123"/>
      <c r="AC546" s="123"/>
      <c r="AD546" s="251"/>
      <c r="AE546" s="251"/>
      <c r="AG546" s="21"/>
      <c r="AH546" s="21"/>
      <c r="AI546" s="21"/>
      <c r="AJ546" s="21"/>
    </row>
    <row r="547" spans="1:40" ht="19.149999999999999" customHeight="1" x14ac:dyDescent="0.15">
      <c r="A547" s="252" t="s">
        <v>207</v>
      </c>
      <c r="B547" s="249" t="s">
        <v>447</v>
      </c>
      <c r="C547" s="249"/>
      <c r="D547" s="249"/>
      <c r="E547" s="249"/>
      <c r="F547" s="249"/>
      <c r="G547" s="249"/>
      <c r="H547" s="249"/>
      <c r="I547" s="249"/>
      <c r="J547" s="249"/>
      <c r="K547" s="249"/>
      <c r="L547" s="249"/>
      <c r="M547" s="249"/>
      <c r="N547" s="249"/>
      <c r="O547" s="249"/>
      <c r="P547" s="249"/>
      <c r="Q547" s="249"/>
      <c r="R547" s="249"/>
      <c r="S547" s="249"/>
      <c r="T547" s="179"/>
      <c r="U547" s="179"/>
      <c r="V547" s="179"/>
      <c r="W547" s="250"/>
      <c r="X547" s="250"/>
      <c r="Y547" s="250"/>
      <c r="Z547" s="250"/>
      <c r="AA547" s="123"/>
      <c r="AB547" s="123"/>
      <c r="AC547" s="123"/>
      <c r="AD547" s="251"/>
      <c r="AE547" s="251"/>
      <c r="AG547" s="253"/>
      <c r="AH547" s="21"/>
      <c r="AI547" s="21"/>
      <c r="AJ547" s="21"/>
    </row>
    <row r="548" spans="1:40" ht="15" customHeight="1" x14ac:dyDescent="0.15">
      <c r="A548" s="252"/>
      <c r="B548" s="105" t="s">
        <v>448</v>
      </c>
      <c r="C548" s="249" t="s">
        <v>449</v>
      </c>
      <c r="D548" s="249"/>
      <c r="E548" s="249"/>
      <c r="F548" s="249"/>
      <c r="G548" s="249"/>
      <c r="H548" s="249"/>
      <c r="I548" s="249"/>
      <c r="J548" s="249"/>
      <c r="K548" s="249"/>
      <c r="L548" s="249"/>
      <c r="M548" s="249"/>
      <c r="N548" s="249"/>
      <c r="O548" s="249"/>
      <c r="P548" s="249"/>
      <c r="Q548" s="249"/>
      <c r="R548" s="249"/>
      <c r="S548" s="249"/>
      <c r="T548" s="179"/>
      <c r="U548" s="179"/>
      <c r="V548" s="179"/>
      <c r="W548" s="250"/>
      <c r="X548" s="250"/>
      <c r="Y548" s="250"/>
      <c r="Z548" s="250"/>
      <c r="AA548" s="123"/>
      <c r="AB548" s="123"/>
      <c r="AC548" s="123"/>
      <c r="AD548" s="251"/>
      <c r="AE548" s="251"/>
      <c r="AG548" s="253"/>
      <c r="AH548" s="21"/>
      <c r="AI548" s="21"/>
      <c r="AJ548" s="21"/>
    </row>
    <row r="549" spans="1:40" ht="15" customHeight="1" x14ac:dyDescent="0.15">
      <c r="A549" s="252"/>
      <c r="B549" s="105"/>
      <c r="C549" s="249" t="s">
        <v>450</v>
      </c>
      <c r="D549" s="249"/>
      <c r="E549" s="249"/>
      <c r="F549" s="249"/>
      <c r="G549" s="249"/>
      <c r="H549" s="249"/>
      <c r="I549" s="249"/>
      <c r="J549" s="249"/>
      <c r="K549" s="249"/>
      <c r="L549" s="249"/>
      <c r="M549" s="249"/>
      <c r="N549" s="249"/>
      <c r="O549" s="249"/>
      <c r="P549" s="249"/>
      <c r="Q549" s="249"/>
      <c r="R549" s="249"/>
      <c r="S549" s="249"/>
      <c r="T549" s="179"/>
      <c r="U549" s="179"/>
      <c r="V549" s="179"/>
      <c r="W549" s="250"/>
      <c r="X549" s="250"/>
      <c r="Y549" s="250"/>
      <c r="Z549" s="250"/>
      <c r="AA549" s="123"/>
      <c r="AB549" s="123"/>
      <c r="AC549" s="123"/>
      <c r="AD549" s="251"/>
      <c r="AE549" s="251"/>
      <c r="AG549" s="253"/>
      <c r="AH549" s="21"/>
      <c r="AI549" s="21"/>
      <c r="AJ549" s="21"/>
    </row>
    <row r="550" spans="1:40" ht="15" customHeight="1" x14ac:dyDescent="0.15">
      <c r="A550" s="252"/>
      <c r="B550" s="249" t="s">
        <v>451</v>
      </c>
      <c r="C550" s="249"/>
      <c r="D550" s="249"/>
      <c r="E550" s="249"/>
      <c r="F550" s="249"/>
      <c r="G550" s="249"/>
      <c r="H550" s="249"/>
      <c r="I550" s="249"/>
      <c r="J550" s="249"/>
      <c r="K550" s="249"/>
      <c r="L550" s="249"/>
      <c r="M550" s="249"/>
      <c r="N550" s="249"/>
      <c r="O550" s="249"/>
      <c r="P550" s="249"/>
      <c r="Q550" s="249"/>
      <c r="R550" s="249"/>
      <c r="S550" s="249"/>
      <c r="T550" s="179"/>
      <c r="U550" s="179"/>
      <c r="V550" s="179"/>
      <c r="W550" s="250"/>
      <c r="X550" s="250"/>
      <c r="Y550" s="250"/>
      <c r="Z550" s="250"/>
      <c r="AA550" s="123"/>
      <c r="AB550" s="123"/>
      <c r="AC550" s="123"/>
      <c r="AD550" s="251"/>
      <c r="AE550" s="251"/>
      <c r="AG550" s="253"/>
      <c r="AH550" s="21"/>
      <c r="AI550" s="21"/>
      <c r="AJ550" s="21"/>
      <c r="AK550"/>
      <c r="AL550"/>
    </row>
    <row r="551" spans="1:40" ht="15" customHeight="1" x14ac:dyDescent="0.15">
      <c r="A551" s="252"/>
      <c r="B551" s="249" t="s">
        <v>452</v>
      </c>
      <c r="C551" s="249"/>
      <c r="D551" s="249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O551" s="249"/>
      <c r="P551" s="249"/>
      <c r="Q551" s="249"/>
      <c r="R551" s="249"/>
      <c r="S551" s="249"/>
      <c r="T551" s="179"/>
      <c r="U551" s="179"/>
      <c r="V551" s="179"/>
      <c r="W551" s="250"/>
      <c r="X551" s="250"/>
      <c r="Y551" s="250"/>
      <c r="Z551" s="250"/>
      <c r="AA551" s="123"/>
      <c r="AB551" s="123"/>
      <c r="AC551" s="123"/>
      <c r="AD551" s="251"/>
      <c r="AE551" s="251"/>
      <c r="AG551" s="21"/>
      <c r="AH551" s="21"/>
      <c r="AI551" s="21"/>
      <c r="AJ551" s="21"/>
      <c r="AL551" s="93"/>
      <c r="AM551" s="93"/>
      <c r="AN551" s="4"/>
    </row>
    <row r="552" spans="1:40" ht="15" customHeight="1" x14ac:dyDescent="0.15">
      <c r="A552" s="35" t="s">
        <v>453</v>
      </c>
      <c r="B552" s="107" t="s">
        <v>454</v>
      </c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G552" s="21"/>
      <c r="AH552" s="21"/>
      <c r="AI552" s="21"/>
      <c r="AJ552" s="21"/>
      <c r="AL552" s="93"/>
      <c r="AM552" s="93"/>
      <c r="AN552" s="4"/>
    </row>
    <row r="553" spans="1:40" ht="19.149999999999999" customHeight="1" x14ac:dyDescent="0.15">
      <c r="A553" s="254" t="s">
        <v>455</v>
      </c>
      <c r="B553" s="254"/>
      <c r="C553" s="254"/>
      <c r="D553" s="254"/>
      <c r="E553" s="254"/>
      <c r="F553" s="254"/>
      <c r="G553" s="254"/>
      <c r="H553" s="254"/>
      <c r="I553" s="254"/>
      <c r="J553" s="254"/>
      <c r="K553" s="254"/>
      <c r="L553" s="254"/>
      <c r="M553" s="254"/>
      <c r="N553" s="254"/>
      <c r="O553" s="254"/>
      <c r="P553" s="254"/>
      <c r="Q553" s="254"/>
      <c r="R553" s="254"/>
      <c r="S553" s="254"/>
      <c r="T553" s="179"/>
      <c r="U553" s="179"/>
      <c r="V553" s="179"/>
      <c r="W553" s="251"/>
      <c r="X553" s="251"/>
      <c r="Y553" s="251"/>
      <c r="Z553" s="251"/>
      <c r="AA553" s="123"/>
      <c r="AB553" s="123"/>
      <c r="AC553" s="123"/>
      <c r="AD553" s="251"/>
      <c r="AE553" s="251"/>
      <c r="AG553" s="21"/>
      <c r="AH553" s="21"/>
      <c r="AI553" s="21"/>
      <c r="AJ553" s="21"/>
      <c r="AL553" s="93"/>
      <c r="AM553" s="93"/>
      <c r="AN553" s="4"/>
    </row>
    <row r="554" spans="1:40" ht="20.45" customHeight="1" x14ac:dyDescent="0.15">
      <c r="A554" s="255" t="s">
        <v>456</v>
      </c>
      <c r="B554" s="255"/>
      <c r="C554" s="255"/>
      <c r="D554" s="255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179"/>
      <c r="U554" s="179"/>
      <c r="V554" s="179"/>
      <c r="W554" s="251"/>
      <c r="X554" s="251"/>
      <c r="Y554" s="251"/>
      <c r="Z554" s="251"/>
      <c r="AA554" s="123"/>
      <c r="AB554" s="123"/>
      <c r="AC554" s="123"/>
      <c r="AD554" s="251"/>
      <c r="AE554" s="251"/>
      <c r="AG554" s="21"/>
      <c r="AH554" s="21"/>
      <c r="AI554" s="21"/>
      <c r="AJ554" s="21"/>
      <c r="AL554" s="93"/>
      <c r="AM554" s="93"/>
      <c r="AN554" s="4"/>
    </row>
    <row r="555" spans="1:40" ht="17.100000000000001" customHeight="1" x14ac:dyDescent="0.15">
      <c r="A555" s="255" t="s">
        <v>457</v>
      </c>
      <c r="B555" s="255"/>
      <c r="C555" s="255"/>
      <c r="D555" s="255"/>
      <c r="E555" s="255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179"/>
      <c r="U555" s="179"/>
      <c r="V555" s="179"/>
      <c r="W555" s="251"/>
      <c r="X555" s="251"/>
      <c r="Y555" s="251"/>
      <c r="Z555" s="251"/>
      <c r="AA555" s="123"/>
      <c r="AB555" s="123"/>
      <c r="AC555" s="123"/>
      <c r="AD555" s="251"/>
      <c r="AE555" s="251"/>
      <c r="AG555" s="21"/>
      <c r="AH555" s="21"/>
      <c r="AI555" s="21"/>
      <c r="AJ555" s="21"/>
      <c r="AL555" s="93"/>
      <c r="AM555" s="93"/>
      <c r="AN555" s="4"/>
    </row>
    <row r="556" spans="1:40" ht="17.100000000000001" customHeight="1" x14ac:dyDescent="0.15">
      <c r="A556" s="174" t="s">
        <v>458</v>
      </c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9"/>
      <c r="U556" s="179"/>
      <c r="V556" s="179"/>
      <c r="W556" s="251"/>
      <c r="X556" s="251"/>
      <c r="Y556" s="251"/>
      <c r="Z556" s="251"/>
      <c r="AA556" s="123"/>
      <c r="AB556" s="123"/>
      <c r="AC556" s="123"/>
      <c r="AD556" s="251"/>
      <c r="AE556" s="251"/>
      <c r="AG556" s="21"/>
      <c r="AH556" s="21"/>
      <c r="AI556" s="21"/>
      <c r="AJ556" s="21"/>
      <c r="AL556" s="93"/>
      <c r="AM556" s="93"/>
      <c r="AN556" s="4"/>
    </row>
    <row r="557" spans="1:40" ht="17.100000000000001" customHeight="1" x14ac:dyDescent="0.15">
      <c r="A557" s="174" t="s">
        <v>459</v>
      </c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79"/>
      <c r="U557" s="179"/>
      <c r="V557" s="179"/>
      <c r="W557" s="251"/>
      <c r="X557" s="251"/>
      <c r="Y557" s="251"/>
      <c r="Z557" s="251"/>
      <c r="AA557" s="123"/>
      <c r="AB557" s="123"/>
      <c r="AC557" s="123"/>
      <c r="AD557" s="251"/>
      <c r="AE557" s="251"/>
      <c r="AG557" s="21"/>
      <c r="AH557" s="21"/>
      <c r="AI557" s="21"/>
      <c r="AJ557" s="21"/>
      <c r="AL557" s="93"/>
      <c r="AM557" s="93"/>
      <c r="AN557" s="4"/>
    </row>
    <row r="558" spans="1:40" ht="19.149999999999999" customHeight="1" x14ac:dyDescent="0.15">
      <c r="A558" s="174" t="s">
        <v>460</v>
      </c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79"/>
      <c r="U558" s="179"/>
      <c r="V558" s="179"/>
      <c r="W558" s="251"/>
      <c r="X558" s="251"/>
      <c r="Y558" s="251"/>
      <c r="Z558" s="251"/>
      <c r="AA558" s="123"/>
      <c r="AB558" s="123"/>
      <c r="AC558" s="123"/>
      <c r="AD558" s="251"/>
      <c r="AE558" s="251"/>
      <c r="AG558" s="21"/>
      <c r="AH558" s="21"/>
      <c r="AI558" s="21"/>
      <c r="AJ558" s="21"/>
      <c r="AL558" s="93"/>
      <c r="AM558" s="93"/>
      <c r="AN558" s="4"/>
    </row>
    <row r="559" spans="1:40" ht="12.75" customHeight="1" x14ac:dyDescent="0.15">
      <c r="Q559"/>
      <c r="R559"/>
      <c r="S559"/>
      <c r="X559"/>
      <c r="AA559"/>
      <c r="AB559"/>
      <c r="AC559"/>
      <c r="AD559"/>
      <c r="AE559"/>
      <c r="AL559" s="4"/>
      <c r="AM559" s="4"/>
      <c r="AN559" s="4"/>
    </row>
    <row r="560" spans="1:40" ht="18.399999999999999" customHeight="1" x14ac:dyDescent="0.15">
      <c r="A560" s="247" t="s">
        <v>165</v>
      </c>
      <c r="B560" s="172" t="s">
        <v>461</v>
      </c>
      <c r="C560" s="172"/>
      <c r="D560" s="172"/>
      <c r="E560" s="172"/>
      <c r="F560" s="172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2"/>
      <c r="R560" s="172"/>
      <c r="S560" s="172"/>
      <c r="T560" s="248" t="s">
        <v>99</v>
      </c>
      <c r="U560" s="248"/>
      <c r="V560" s="248"/>
      <c r="W560" s="248" t="s">
        <v>207</v>
      </c>
      <c r="X560" s="248"/>
      <c r="Y560" s="248"/>
      <c r="Z560" s="248"/>
      <c r="AA560" s="248"/>
      <c r="AB560" s="248"/>
      <c r="AC560" s="248"/>
      <c r="AD560" s="248"/>
      <c r="AE560" s="248"/>
      <c r="AG560" s="21"/>
      <c r="AH560" s="21"/>
      <c r="AI560" s="21"/>
      <c r="AJ560" s="21"/>
      <c r="AL560" s="93"/>
      <c r="AM560" s="93"/>
      <c r="AN560" s="4"/>
    </row>
    <row r="561" spans="1:51" ht="26.25" customHeight="1" x14ac:dyDescent="0.15">
      <c r="A561" s="247"/>
      <c r="B561" s="171" t="s">
        <v>198</v>
      </c>
      <c r="C561" s="171"/>
      <c r="D561" s="171"/>
      <c r="E561" s="171"/>
      <c r="F561" s="171"/>
      <c r="G561" s="171"/>
      <c r="H561" s="171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248"/>
      <c r="U561" s="248"/>
      <c r="V561" s="248"/>
      <c r="W561" s="132" t="s">
        <v>442</v>
      </c>
      <c r="X561" s="132"/>
      <c r="Y561" s="132"/>
      <c r="Z561" s="132"/>
      <c r="AA561" s="132" t="s">
        <v>443</v>
      </c>
      <c r="AB561" s="132"/>
      <c r="AC561" s="132"/>
      <c r="AD561" s="132" t="s">
        <v>444</v>
      </c>
      <c r="AE561" s="132"/>
      <c r="AG561" s="21"/>
      <c r="AH561" s="21"/>
      <c r="AI561" s="21"/>
      <c r="AJ561" s="21"/>
      <c r="AL561" s="93"/>
      <c r="AM561" s="93"/>
      <c r="AN561" s="4"/>
    </row>
    <row r="562" spans="1:51" ht="30.2" customHeight="1" x14ac:dyDescent="0.15">
      <c r="A562" s="35" t="s">
        <v>462</v>
      </c>
      <c r="B562" s="249" t="s">
        <v>463</v>
      </c>
      <c r="C562" s="249"/>
      <c r="D562" s="249"/>
      <c r="E562" s="249"/>
      <c r="F562" s="249"/>
      <c r="G562" s="249"/>
      <c r="H562" s="249"/>
      <c r="I562" s="249"/>
      <c r="J562" s="249"/>
      <c r="K562" s="249"/>
      <c r="L562" s="249"/>
      <c r="M562" s="249"/>
      <c r="N562" s="249"/>
      <c r="O562" s="249"/>
      <c r="P562" s="249"/>
      <c r="Q562" s="249"/>
      <c r="R562" s="249"/>
      <c r="S562" s="249"/>
      <c r="T562" s="179"/>
      <c r="U562" s="179"/>
      <c r="V562" s="179"/>
      <c r="W562" s="251"/>
      <c r="X562" s="251"/>
      <c r="Y562" s="251"/>
      <c r="Z562" s="251"/>
      <c r="AA562" s="123"/>
      <c r="AB562" s="123"/>
      <c r="AC562" s="123"/>
      <c r="AD562" s="251"/>
      <c r="AE562" s="251"/>
      <c r="AG562" s="21"/>
      <c r="AH562" s="21"/>
      <c r="AI562" s="21"/>
      <c r="AJ562" s="21"/>
      <c r="AL562" s="93"/>
      <c r="AM562" s="93"/>
      <c r="AN562" s="4"/>
    </row>
    <row r="563" spans="1:51" ht="18.399999999999999" customHeight="1" x14ac:dyDescent="0.15">
      <c r="A563" s="252" t="s">
        <v>207</v>
      </c>
      <c r="B563" s="249" t="s">
        <v>464</v>
      </c>
      <c r="C563" s="249"/>
      <c r="D563" s="249"/>
      <c r="E563" s="249"/>
      <c r="F563" s="249"/>
      <c r="G563" s="249"/>
      <c r="H563" s="249"/>
      <c r="I563" s="249"/>
      <c r="J563" s="249"/>
      <c r="K563" s="249"/>
      <c r="L563" s="249"/>
      <c r="M563" s="249"/>
      <c r="N563" s="249"/>
      <c r="O563" s="249"/>
      <c r="P563" s="249"/>
      <c r="Q563" s="249"/>
      <c r="R563" s="249"/>
      <c r="S563" s="249"/>
      <c r="T563" s="179"/>
      <c r="U563" s="179"/>
      <c r="V563" s="179"/>
      <c r="W563" s="251"/>
      <c r="X563" s="251"/>
      <c r="Y563" s="251"/>
      <c r="Z563" s="251"/>
      <c r="AA563" s="123"/>
      <c r="AB563" s="123"/>
      <c r="AC563" s="123"/>
      <c r="AD563" s="251"/>
      <c r="AE563" s="251"/>
      <c r="AG563" s="21"/>
      <c r="AH563" s="3"/>
      <c r="AI563" s="3"/>
      <c r="AJ563" s="3"/>
      <c r="AK563" s="4"/>
      <c r="AL563" s="93"/>
      <c r="AM563" s="93"/>
      <c r="AN563" s="4"/>
    </row>
    <row r="564" spans="1:51" ht="18.399999999999999" customHeight="1" x14ac:dyDescent="0.15">
      <c r="A564" s="252"/>
      <c r="B564" s="132" t="s">
        <v>448</v>
      </c>
      <c r="C564" s="249" t="s">
        <v>465</v>
      </c>
      <c r="D564" s="249"/>
      <c r="E564" s="249"/>
      <c r="F564" s="249"/>
      <c r="G564" s="249"/>
      <c r="H564" s="249"/>
      <c r="I564" s="249"/>
      <c r="J564" s="249"/>
      <c r="K564" s="249"/>
      <c r="L564" s="249"/>
      <c r="M564" s="249"/>
      <c r="N564" s="249"/>
      <c r="O564" s="249"/>
      <c r="P564" s="249"/>
      <c r="Q564" s="249"/>
      <c r="R564" s="249"/>
      <c r="S564" s="249"/>
      <c r="T564" s="179"/>
      <c r="U564" s="179"/>
      <c r="V564" s="179"/>
      <c r="W564" s="251"/>
      <c r="X564" s="251"/>
      <c r="Y564" s="251"/>
      <c r="Z564" s="251"/>
      <c r="AA564" s="123"/>
      <c r="AB564" s="123"/>
      <c r="AC564" s="123"/>
      <c r="AD564" s="251"/>
      <c r="AE564" s="251"/>
      <c r="AG564" s="21"/>
      <c r="AH564" s="3"/>
      <c r="AI564" s="3"/>
      <c r="AJ564" s="3"/>
      <c r="AK564" s="4"/>
      <c r="AL564" s="93"/>
      <c r="AM564" s="93"/>
      <c r="AN564" s="4"/>
    </row>
    <row r="565" spans="1:51" ht="17.100000000000001" customHeight="1" x14ac:dyDescent="0.15">
      <c r="A565" s="252"/>
      <c r="B565" s="132"/>
      <c r="C565" s="249" t="s">
        <v>450</v>
      </c>
      <c r="D565" s="249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  <c r="O565" s="249"/>
      <c r="P565" s="249"/>
      <c r="Q565" s="249"/>
      <c r="R565" s="249"/>
      <c r="S565" s="249"/>
      <c r="T565" s="179"/>
      <c r="U565" s="179"/>
      <c r="V565" s="179"/>
      <c r="W565" s="251"/>
      <c r="X565" s="251"/>
      <c r="Y565" s="251"/>
      <c r="Z565" s="251"/>
      <c r="AA565" s="123"/>
      <c r="AB565" s="123"/>
      <c r="AC565" s="123"/>
      <c r="AD565" s="251"/>
      <c r="AE565" s="251"/>
      <c r="AG565" s="21"/>
      <c r="AH565" s="3"/>
      <c r="AI565" s="3"/>
      <c r="AJ565" s="3"/>
      <c r="AK565" s="4"/>
      <c r="AL565" s="93"/>
      <c r="AM565" s="93"/>
      <c r="AN565" s="4"/>
    </row>
    <row r="566" spans="1:51" ht="17.100000000000001" customHeight="1" x14ac:dyDescent="0.15">
      <c r="A566" s="252"/>
      <c r="B566" s="249" t="s">
        <v>466</v>
      </c>
      <c r="C566" s="249"/>
      <c r="D566" s="249"/>
      <c r="E566" s="249"/>
      <c r="F566" s="249"/>
      <c r="G566" s="249"/>
      <c r="H566" s="249"/>
      <c r="I566" s="249"/>
      <c r="J566" s="249"/>
      <c r="K566" s="249"/>
      <c r="L566" s="249"/>
      <c r="M566" s="249"/>
      <c r="N566" s="249"/>
      <c r="O566" s="249"/>
      <c r="P566" s="249"/>
      <c r="Q566" s="249"/>
      <c r="R566" s="249"/>
      <c r="S566" s="249"/>
      <c r="T566" s="179"/>
      <c r="U566" s="179"/>
      <c r="V566" s="179"/>
      <c r="W566" s="251"/>
      <c r="X566" s="251"/>
      <c r="Y566" s="251"/>
      <c r="Z566" s="251"/>
      <c r="AA566" s="123"/>
      <c r="AB566" s="123"/>
      <c r="AC566" s="123"/>
      <c r="AD566" s="251"/>
      <c r="AE566" s="251"/>
      <c r="AG566" s="21"/>
      <c r="AH566" s="3"/>
      <c r="AI566" s="3"/>
      <c r="AJ566" s="3"/>
      <c r="AK566" s="4"/>
      <c r="AL566" s="93"/>
      <c r="AM566" s="93"/>
      <c r="AN566" s="4"/>
    </row>
    <row r="567" spans="1:51" ht="17.850000000000001" customHeight="1" x14ac:dyDescent="0.15">
      <c r="A567" s="252"/>
      <c r="B567" s="249" t="s">
        <v>452</v>
      </c>
      <c r="C567" s="249"/>
      <c r="D567" s="249"/>
      <c r="E567" s="249"/>
      <c r="F567" s="249"/>
      <c r="G567" s="249"/>
      <c r="H567" s="249"/>
      <c r="I567" s="249"/>
      <c r="J567" s="249"/>
      <c r="K567" s="249"/>
      <c r="L567" s="249"/>
      <c r="M567" s="249"/>
      <c r="N567" s="249"/>
      <c r="O567" s="249"/>
      <c r="P567" s="249"/>
      <c r="Q567" s="249"/>
      <c r="R567" s="249"/>
      <c r="S567" s="249"/>
      <c r="T567" s="179"/>
      <c r="U567" s="179"/>
      <c r="V567" s="179"/>
      <c r="W567" s="251"/>
      <c r="X567" s="251"/>
      <c r="Y567" s="251"/>
      <c r="Z567" s="251"/>
      <c r="AA567" s="123"/>
      <c r="AB567" s="123"/>
      <c r="AC567" s="123"/>
      <c r="AD567" s="251"/>
      <c r="AE567" s="251"/>
      <c r="AG567" s="21"/>
      <c r="AH567" s="3"/>
      <c r="AI567" s="3"/>
      <c r="AJ567" s="3"/>
      <c r="AK567" s="4"/>
      <c r="AL567" s="93"/>
      <c r="AM567" s="93"/>
      <c r="AN567" s="4"/>
    </row>
    <row r="568" spans="1:51" ht="15" customHeight="1" x14ac:dyDescent="0.15">
      <c r="A568" s="35" t="s">
        <v>467</v>
      </c>
      <c r="B568" s="107" t="s">
        <v>454</v>
      </c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G568" s="21"/>
      <c r="AH568" s="3"/>
      <c r="AI568" s="3"/>
      <c r="AJ568" s="3"/>
      <c r="AK568" s="4"/>
      <c r="AL568" s="93"/>
      <c r="AM568" s="93"/>
      <c r="AN568" s="4"/>
    </row>
    <row r="569" spans="1:51" ht="21" customHeight="1" x14ac:dyDescent="0.15">
      <c r="A569" s="174" t="s">
        <v>468</v>
      </c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9"/>
      <c r="U569" s="179"/>
      <c r="V569" s="179"/>
      <c r="W569" s="251"/>
      <c r="X569" s="251"/>
      <c r="Y569" s="251"/>
      <c r="Z569" s="251"/>
      <c r="AA569" s="123"/>
      <c r="AB569" s="123"/>
      <c r="AC569" s="123"/>
      <c r="AD569" s="251"/>
      <c r="AE569" s="251"/>
      <c r="AG569" s="21"/>
      <c r="AH569" s="3"/>
      <c r="AI569" s="3"/>
      <c r="AJ569" s="3"/>
      <c r="AK569" s="4"/>
      <c r="AL569" s="93"/>
      <c r="AM569" s="93"/>
      <c r="AN569" s="4"/>
    </row>
    <row r="570" spans="1:51" ht="21" customHeight="1" x14ac:dyDescent="0.15">
      <c r="A570" s="174" t="s">
        <v>456</v>
      </c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9"/>
      <c r="U570" s="179"/>
      <c r="V570" s="179"/>
      <c r="W570" s="251"/>
      <c r="X570" s="251"/>
      <c r="Y570" s="251"/>
      <c r="Z570" s="251"/>
      <c r="AA570" s="123"/>
      <c r="AB570" s="123"/>
      <c r="AC570" s="123"/>
      <c r="AD570" s="251"/>
      <c r="AE570" s="251"/>
      <c r="AG570" s="21"/>
      <c r="AH570" s="3"/>
      <c r="AI570" s="3"/>
      <c r="AJ570" s="3"/>
      <c r="AK570" s="4"/>
      <c r="AL570" s="93"/>
      <c r="AM570" s="93"/>
      <c r="AN570" s="4"/>
    </row>
    <row r="571" spans="1:51" ht="19.7" customHeight="1" x14ac:dyDescent="0.15">
      <c r="A571" s="174" t="s">
        <v>457</v>
      </c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9"/>
      <c r="U571" s="179"/>
      <c r="V571" s="179"/>
      <c r="W571" s="251"/>
      <c r="X571" s="251"/>
      <c r="Y571" s="251"/>
      <c r="Z571" s="251"/>
      <c r="AA571" s="123"/>
      <c r="AB571" s="123"/>
      <c r="AC571" s="123"/>
      <c r="AD571" s="251"/>
      <c r="AE571" s="251"/>
      <c r="AG571" s="21"/>
      <c r="AH571" s="3"/>
      <c r="AI571" s="3"/>
      <c r="AJ571" s="3"/>
      <c r="AK571" s="4"/>
      <c r="AL571" s="93"/>
      <c r="AM571" s="93"/>
      <c r="AN571" s="4"/>
    </row>
    <row r="572" spans="1:51" ht="17.100000000000001" customHeight="1" x14ac:dyDescent="0.15">
      <c r="A572" s="174" t="s">
        <v>458</v>
      </c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9"/>
      <c r="U572" s="179"/>
      <c r="V572" s="179"/>
      <c r="W572" s="251"/>
      <c r="X572" s="251"/>
      <c r="Y572" s="251"/>
      <c r="Z572" s="251"/>
      <c r="AA572" s="123"/>
      <c r="AB572" s="123"/>
      <c r="AC572" s="123"/>
      <c r="AD572" s="251"/>
      <c r="AE572" s="251"/>
      <c r="AG572" s="21"/>
      <c r="AH572" s="3"/>
      <c r="AI572" s="3"/>
      <c r="AJ572" s="3"/>
      <c r="AK572" s="4"/>
      <c r="AL572" s="93"/>
      <c r="AM572" s="93"/>
      <c r="AN572" s="4"/>
    </row>
    <row r="573" spans="1:51" ht="19.149999999999999" customHeight="1" x14ac:dyDescent="0.15">
      <c r="A573" s="174" t="s">
        <v>459</v>
      </c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79"/>
      <c r="U573" s="179"/>
      <c r="V573" s="179"/>
      <c r="W573" s="251"/>
      <c r="X573" s="251"/>
      <c r="Y573" s="251"/>
      <c r="Z573" s="251"/>
      <c r="AA573" s="123"/>
      <c r="AB573" s="123"/>
      <c r="AC573" s="123"/>
      <c r="AD573" s="251"/>
      <c r="AE573" s="251"/>
      <c r="AG573" s="21"/>
      <c r="AH573" s="3"/>
      <c r="AI573" s="3"/>
      <c r="AJ573" s="3"/>
      <c r="AK573" s="4"/>
      <c r="AL573" s="93"/>
      <c r="AM573" s="93"/>
      <c r="AN573" s="4"/>
    </row>
    <row r="574" spans="1:51" ht="17.850000000000001" customHeight="1" x14ac:dyDescent="0.15">
      <c r="A574" s="174" t="s">
        <v>460</v>
      </c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79"/>
      <c r="U574" s="179"/>
      <c r="V574" s="179"/>
      <c r="W574" s="251"/>
      <c r="X574" s="251"/>
      <c r="Y574" s="251"/>
      <c r="Z574" s="251"/>
      <c r="AA574" s="123"/>
      <c r="AB574" s="123"/>
      <c r="AC574" s="123"/>
      <c r="AD574" s="251"/>
      <c r="AE574" s="251"/>
      <c r="AG574" s="21"/>
      <c r="AH574" s="3"/>
      <c r="AI574" s="3"/>
      <c r="AJ574" s="3"/>
      <c r="AK574" s="4"/>
      <c r="AL574" s="93"/>
      <c r="AM574" s="93"/>
      <c r="AN574" s="4"/>
    </row>
    <row r="575" spans="1:51" ht="18.399999999999999" customHeight="1" x14ac:dyDescent="0.15">
      <c r="A575"/>
      <c r="B575" s="256"/>
      <c r="C575" s="256"/>
      <c r="D575" s="256"/>
      <c r="E575" s="256"/>
      <c r="F575" s="256"/>
      <c r="G575" s="256"/>
      <c r="H575" s="256"/>
      <c r="I575" s="256"/>
      <c r="J575" s="256"/>
      <c r="K575" s="256"/>
      <c r="L575" s="82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G575" s="21"/>
      <c r="AH575" s="3"/>
      <c r="AI575" s="3"/>
      <c r="AJ575" s="3"/>
      <c r="AK575" s="4"/>
      <c r="AL575" s="93"/>
      <c r="AM575" s="93"/>
      <c r="AN575" s="4"/>
    </row>
    <row r="576" spans="1:51" ht="32.25" customHeight="1" x14ac:dyDescent="0.15">
      <c r="A576" s="36" t="s">
        <v>166</v>
      </c>
      <c r="B576" s="257" t="s">
        <v>469</v>
      </c>
      <c r="C576" s="257"/>
      <c r="D576" s="257"/>
      <c r="E576" s="257"/>
      <c r="F576" s="257"/>
      <c r="G576" s="257"/>
      <c r="H576" s="257"/>
      <c r="I576" s="257"/>
      <c r="J576" s="257"/>
      <c r="K576" s="257"/>
      <c r="L576" s="257"/>
      <c r="M576" s="257"/>
      <c r="N576" s="257"/>
      <c r="O576" s="257"/>
      <c r="P576" s="257"/>
      <c r="Q576" s="257"/>
      <c r="R576" s="257"/>
      <c r="S576" s="257"/>
      <c r="T576" s="172" t="s">
        <v>99</v>
      </c>
      <c r="U576" s="172"/>
      <c r="V576" s="172"/>
      <c r="W576" s="172" t="s">
        <v>470</v>
      </c>
      <c r="X576" s="172"/>
      <c r="Y576" s="172"/>
      <c r="Z576" s="248" t="s">
        <v>471</v>
      </c>
      <c r="AA576" s="248"/>
      <c r="AB576" s="248"/>
      <c r="AC576" s="248"/>
      <c r="AD576" s="248" t="s">
        <v>472</v>
      </c>
      <c r="AE576" s="248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 s="94"/>
      <c r="AT576" s="95"/>
      <c r="AU576" s="96"/>
      <c r="AV576" s="96"/>
      <c r="AW576" s="96"/>
      <c r="AX576" s="96"/>
      <c r="AY576" s="97"/>
    </row>
    <row r="577" spans="1:40" ht="31.5" customHeight="1" x14ac:dyDescent="0.15">
      <c r="A577" s="35" t="s">
        <v>473</v>
      </c>
      <c r="B577" s="174" t="s">
        <v>474</v>
      </c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08"/>
      <c r="U577" s="108"/>
      <c r="V577" s="108"/>
      <c r="W577" s="108"/>
      <c r="X577" s="108"/>
      <c r="Y577" s="108"/>
      <c r="Z577" s="248"/>
      <c r="AA577" s="248"/>
      <c r="AB577" s="248"/>
      <c r="AC577" s="248"/>
      <c r="AD577" s="248"/>
      <c r="AE577" s="248"/>
      <c r="AF577"/>
      <c r="AG577"/>
      <c r="AH577" s="98"/>
      <c r="AI577" s="98"/>
      <c r="AJ577" s="98"/>
      <c r="AK577" s="99"/>
      <c r="AL577" s="98"/>
      <c r="AM577" s="98"/>
      <c r="AN577" s="4"/>
    </row>
    <row r="578" spans="1:40" ht="28.35" customHeight="1" x14ac:dyDescent="0.15">
      <c r="A578" s="252" t="s">
        <v>207</v>
      </c>
      <c r="B578" s="258" t="s">
        <v>475</v>
      </c>
      <c r="C578" s="258"/>
      <c r="D578" s="258"/>
      <c r="E578" s="258"/>
      <c r="F578" s="258"/>
      <c r="G578" s="258"/>
      <c r="H578" s="258"/>
      <c r="I578" s="258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108"/>
      <c r="U578" s="108"/>
      <c r="V578" s="108"/>
      <c r="W578" s="108"/>
      <c r="X578" s="108"/>
      <c r="Y578" s="108"/>
      <c r="Z578" s="259" t="str">
        <f>IF(OR(ISERR(T578/$T$577),ISNA(T578/$T$577)),"",IF(T578/$T$577=0,"",T578/$T$577))</f>
        <v/>
      </c>
      <c r="AA578" s="259"/>
      <c r="AB578" s="259"/>
      <c r="AC578" s="259"/>
      <c r="AD578" s="260" t="str">
        <f>IF(OR(ISERR(W578/$W$577),ISNA(W578/$W$577)),"",IF(W578/$W$577=0,"",W578/$W$577))</f>
        <v/>
      </c>
      <c r="AE578" s="260"/>
      <c r="AG578" s="21"/>
      <c r="AH578" s="3"/>
      <c r="AI578" s="3"/>
      <c r="AJ578" s="3"/>
      <c r="AK578" s="4"/>
      <c r="AL578" s="263"/>
      <c r="AM578" s="263"/>
      <c r="AN578" s="4"/>
    </row>
    <row r="579" spans="1:40" ht="20.45" customHeight="1" x14ac:dyDescent="0.15">
      <c r="A579" s="252"/>
      <c r="B579" s="258" t="s">
        <v>476</v>
      </c>
      <c r="C579" s="258"/>
      <c r="D579" s="258"/>
      <c r="E579" s="258"/>
      <c r="F579" s="258"/>
      <c r="G579" s="258"/>
      <c r="H579" s="258"/>
      <c r="I579" s="258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108"/>
      <c r="U579" s="108"/>
      <c r="V579" s="108"/>
      <c r="W579" s="108"/>
      <c r="X579" s="108"/>
      <c r="Y579" s="108"/>
      <c r="Z579" s="259" t="str">
        <f>IF(OR(ISERR(T579/$T$577),ISNA(T579/$T$577)),"",IF(T579/$T$577=0,"",T579/$T$577))</f>
        <v/>
      </c>
      <c r="AA579" s="259"/>
      <c r="AB579" s="259"/>
      <c r="AC579" s="259"/>
      <c r="AD579" s="260" t="str">
        <f>IF(OR(ISERR(W579/$W$577),ISNA(W579/$W$577)),"",IF(W579/$W$577=0,"",W579/$W$577))</f>
        <v/>
      </c>
      <c r="AE579" s="260"/>
      <c r="AG579" s="21"/>
      <c r="AH579" s="3"/>
      <c r="AI579" s="3"/>
      <c r="AJ579" s="3"/>
      <c r="AK579" s="4"/>
      <c r="AL579" s="263"/>
      <c r="AM579" s="263"/>
      <c r="AN579" s="4"/>
    </row>
    <row r="580" spans="1:40" ht="19.149999999999999" customHeight="1" x14ac:dyDescent="0.15">
      <c r="A580" s="252"/>
      <c r="B580" s="258" t="s">
        <v>477</v>
      </c>
      <c r="C580" s="258"/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8"/>
      <c r="P580" s="258"/>
      <c r="Q580" s="258"/>
      <c r="R580" s="258"/>
      <c r="S580" s="258"/>
      <c r="T580" s="108"/>
      <c r="U580" s="108"/>
      <c r="V580" s="108"/>
      <c r="W580" s="108"/>
      <c r="X580" s="108"/>
      <c r="Y580" s="108"/>
      <c r="Z580" s="259" t="str">
        <f>IF(OR(ISERR(T580/$T$577),ISNA(T580/$T$577)),"",IF(T580/$T$577=0,"",T580/$T$577))</f>
        <v/>
      </c>
      <c r="AA580" s="259"/>
      <c r="AB580" s="259"/>
      <c r="AC580" s="259"/>
      <c r="AD580" s="260" t="str">
        <f>IF(OR(ISERR(W580/$W$577),ISNA(W580/$W$577)),"",IF(W580/$W$577=0,"",W580/$W$577))</f>
        <v/>
      </c>
      <c r="AE580" s="260"/>
      <c r="AG580" s="21"/>
      <c r="AH580" s="3"/>
      <c r="AI580" s="3"/>
      <c r="AJ580" s="3"/>
      <c r="AK580" s="4"/>
      <c r="AL580" s="4"/>
      <c r="AM580" s="4"/>
      <c r="AN580" s="4"/>
    </row>
    <row r="581" spans="1:40" ht="17.100000000000001" customHeight="1" x14ac:dyDescent="0.15">
      <c r="A581" s="35" t="s">
        <v>478</v>
      </c>
      <c r="B581" s="105" t="s">
        <v>454</v>
      </c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G581" s="21"/>
      <c r="AH581" s="21"/>
      <c r="AI581" s="21"/>
      <c r="AJ581" s="21"/>
    </row>
    <row r="582" spans="1:40" ht="18" customHeight="1" x14ac:dyDescent="0.15">
      <c r="A582" s="258" t="s">
        <v>457</v>
      </c>
      <c r="B582" s="258"/>
      <c r="C582" s="258"/>
      <c r="D582" s="258"/>
      <c r="E582" s="258"/>
      <c r="F582" s="258"/>
      <c r="G582" s="258"/>
      <c r="H582" s="258"/>
      <c r="I582" s="258"/>
      <c r="J582" s="258"/>
      <c r="K582" s="258"/>
      <c r="L582" s="258"/>
      <c r="M582" s="258"/>
      <c r="N582" s="258"/>
      <c r="O582" s="258"/>
      <c r="P582" s="258"/>
      <c r="Q582" s="258"/>
      <c r="R582" s="258"/>
      <c r="S582" s="258"/>
      <c r="T582" s="179"/>
      <c r="U582" s="179"/>
      <c r="V582" s="179"/>
      <c r="W582" s="179"/>
      <c r="X582" s="179"/>
      <c r="Y582" s="179"/>
      <c r="Z582" s="261" t="str">
        <f>IF(OR(ISERR(T582/$T$577),ISNA(T582/$T$577)),"",IF(T582/$T$577=0,"",T582/$T$577))</f>
        <v/>
      </c>
      <c r="AA582" s="261"/>
      <c r="AB582" s="261"/>
      <c r="AC582" s="261"/>
      <c r="AD582" s="262" t="str">
        <f>IF(OR(ISERR(W582/$W$577),ISNA(W582/$W$577)),"",IF(W582/$W$577=0,"",W582/$W$577))</f>
        <v/>
      </c>
      <c r="AE582" s="262"/>
      <c r="AG582" s="21"/>
      <c r="AH582" s="21"/>
      <c r="AI582" s="21"/>
      <c r="AJ582" s="21"/>
    </row>
    <row r="583" spans="1:40" ht="23.25" customHeight="1" x14ac:dyDescent="0.15">
      <c r="A583" s="258" t="s">
        <v>479</v>
      </c>
      <c r="B583" s="258"/>
      <c r="C583" s="258"/>
      <c r="D583" s="258"/>
      <c r="E583" s="258"/>
      <c r="F583" s="258"/>
      <c r="G583" s="258"/>
      <c r="H583" s="258"/>
      <c r="I583" s="258"/>
      <c r="J583" s="258"/>
      <c r="K583" s="258"/>
      <c r="L583" s="258"/>
      <c r="M583" s="258"/>
      <c r="N583" s="258"/>
      <c r="O583" s="258"/>
      <c r="P583" s="258"/>
      <c r="Q583" s="258"/>
      <c r="R583" s="258"/>
      <c r="S583" s="258"/>
      <c r="T583" s="179"/>
      <c r="U583" s="179"/>
      <c r="V583" s="179"/>
      <c r="W583" s="179"/>
      <c r="X583" s="179"/>
      <c r="Y583" s="179"/>
      <c r="Z583" s="261"/>
      <c r="AA583" s="261"/>
      <c r="AB583" s="261"/>
      <c r="AC583" s="261"/>
      <c r="AD583" s="262"/>
      <c r="AE583" s="262"/>
      <c r="AG583" s="21"/>
      <c r="AH583" s="21"/>
      <c r="AI583" s="21"/>
      <c r="AJ583" s="21"/>
    </row>
    <row r="584" spans="1:40" ht="15" customHeight="1" x14ac:dyDescent="0.15">
      <c r="A584" s="258" t="s">
        <v>458</v>
      </c>
      <c r="B584" s="258"/>
      <c r="C584" s="258"/>
      <c r="D584" s="258"/>
      <c r="E584" s="258"/>
      <c r="F584" s="258"/>
      <c r="G584" s="258"/>
      <c r="H584" s="258"/>
      <c r="I584" s="258"/>
      <c r="J584" s="258"/>
      <c r="K584" s="258"/>
      <c r="L584" s="258"/>
      <c r="M584" s="258"/>
      <c r="N584" s="258"/>
      <c r="O584" s="258"/>
      <c r="P584" s="258"/>
      <c r="Q584" s="258"/>
      <c r="R584" s="258"/>
      <c r="S584" s="258"/>
      <c r="T584" s="179"/>
      <c r="U584" s="179"/>
      <c r="V584" s="179"/>
      <c r="W584" s="179"/>
      <c r="X584" s="179"/>
      <c r="Y584" s="179"/>
      <c r="Z584" s="261" t="str">
        <f>IF(OR(ISERR(T584/$T$577),ISNA(T584/$T$577)),"",IF(T584/$T$577=0,"",T584/$T$577))</f>
        <v/>
      </c>
      <c r="AA584" s="261"/>
      <c r="AB584" s="261"/>
      <c r="AC584" s="261"/>
      <c r="AD584" s="262" t="str">
        <f>IF(OR(ISERR(W584/$W$577),ISNA(W584/$W$577)),"",IF(W584/$W$577=0,"",W584/$W$577))</f>
        <v/>
      </c>
      <c r="AE584" s="262"/>
      <c r="AG584" s="21"/>
      <c r="AH584" s="21"/>
      <c r="AI584" s="21"/>
      <c r="AJ584" s="21"/>
    </row>
    <row r="585" spans="1:40" ht="15" customHeight="1" x14ac:dyDescent="0.15">
      <c r="A585" s="238" t="s">
        <v>479</v>
      </c>
      <c r="B585" s="238"/>
      <c r="C585" s="238"/>
      <c r="D585" s="238"/>
      <c r="E585" s="238"/>
      <c r="F585" s="238"/>
      <c r="G585" s="238"/>
      <c r="H585" s="238"/>
      <c r="I585" s="238"/>
      <c r="J585" s="238"/>
      <c r="K585" s="238"/>
      <c r="L585" s="238"/>
      <c r="M585" s="238"/>
      <c r="N585" s="238"/>
      <c r="O585" s="238"/>
      <c r="P585" s="238"/>
      <c r="Q585" s="238"/>
      <c r="R585" s="238"/>
      <c r="S585" s="238"/>
      <c r="T585" s="179"/>
      <c r="U585" s="179"/>
      <c r="V585" s="179"/>
      <c r="W585" s="179"/>
      <c r="X585" s="179"/>
      <c r="Y585" s="179"/>
      <c r="Z585" s="261"/>
      <c r="AA585" s="261"/>
      <c r="AB585" s="261"/>
      <c r="AC585" s="261"/>
      <c r="AD585" s="262"/>
      <c r="AE585" s="262"/>
      <c r="AG585" s="21"/>
      <c r="AH585" s="21"/>
      <c r="AI585" s="21"/>
      <c r="AJ585" s="21"/>
    </row>
    <row r="586" spans="1:40" ht="15" customHeight="1" x14ac:dyDescent="0.15">
      <c r="A586" s="258" t="s">
        <v>459</v>
      </c>
      <c r="B586" s="258"/>
      <c r="C586" s="258"/>
      <c r="D586" s="258"/>
      <c r="E586" s="258"/>
      <c r="F586" s="258"/>
      <c r="G586" s="258"/>
      <c r="H586" s="258"/>
      <c r="I586" s="258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179"/>
      <c r="U586" s="179"/>
      <c r="V586" s="179"/>
      <c r="W586" s="179"/>
      <c r="X586" s="179"/>
      <c r="Y586" s="179"/>
      <c r="Z586" s="261" t="str">
        <f>IF(OR(ISERR(T586/$T$577),ISNA(T586/$T$577)),"",IF(T586/$T$577=0,"",T586/$T$577))</f>
        <v/>
      </c>
      <c r="AA586" s="261"/>
      <c r="AB586" s="261"/>
      <c r="AC586" s="261"/>
      <c r="AD586" s="262" t="str">
        <f>IF(OR(ISERR(W586/$W$577),ISNA(W586/$W$577)),"",IF(W586/$W$577=0,"",W586/$W$577))</f>
        <v/>
      </c>
      <c r="AE586" s="262"/>
      <c r="AG586" s="21"/>
      <c r="AH586" s="21"/>
      <c r="AI586" s="21"/>
      <c r="AJ586" s="21"/>
    </row>
    <row r="587" spans="1:40" ht="15" customHeight="1" x14ac:dyDescent="0.15">
      <c r="A587" s="174" t="s">
        <v>460</v>
      </c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79"/>
      <c r="U587" s="179"/>
      <c r="V587" s="179"/>
      <c r="W587" s="179"/>
      <c r="X587" s="179"/>
      <c r="Y587" s="179"/>
      <c r="Z587" s="261" t="str">
        <f>IF(OR(ISERR(T587/$T$577),ISNA(T587/$T$577)),"",IF(T587/$T$577=0,"",T587/$T$577))</f>
        <v/>
      </c>
      <c r="AA587" s="261"/>
      <c r="AB587" s="261"/>
      <c r="AC587" s="261"/>
      <c r="AD587" s="262" t="str">
        <f>IF(OR(ISERR(W587/$W$577),ISNA(W587/$W$577)),"",IF(W587/$W$577=0,"",W587/$W$577))</f>
        <v/>
      </c>
      <c r="AE587" s="262"/>
      <c r="AG587" s="21"/>
      <c r="AH587" s="21"/>
      <c r="AI587" s="21"/>
      <c r="AJ587" s="21"/>
    </row>
    <row r="588" spans="1:40" ht="12.75" customHeight="1" x14ac:dyDescent="0.15">
      <c r="AH588" s="21"/>
      <c r="AI588" s="21"/>
      <c r="AJ588" s="21"/>
    </row>
    <row r="589" spans="1:40" ht="12.75" customHeight="1" x14ac:dyDescent="0.15">
      <c r="AH589" s="21"/>
      <c r="AI589" s="21"/>
      <c r="AJ589" s="21"/>
    </row>
  </sheetData>
  <sheetProtection password="CF4A" sheet="1" formatCells="0" selectLockedCells="1"/>
  <mergeCells count="2201">
    <mergeCell ref="A587:S587"/>
    <mergeCell ref="T587:V587"/>
    <mergeCell ref="W587:Y587"/>
    <mergeCell ref="Z587:AC587"/>
    <mergeCell ref="AD587:AE587"/>
    <mergeCell ref="A585:S585"/>
    <mergeCell ref="T585:V585"/>
    <mergeCell ref="W585:Y585"/>
    <mergeCell ref="Z585:AC585"/>
    <mergeCell ref="AD585:AE585"/>
    <mergeCell ref="A584:S584"/>
    <mergeCell ref="T584:V584"/>
    <mergeCell ref="W584:Y584"/>
    <mergeCell ref="Z584:AC584"/>
    <mergeCell ref="AD584:AE584"/>
    <mergeCell ref="AD580:AE580"/>
    <mergeCell ref="B581:AE581"/>
    <mergeCell ref="A582:S582"/>
    <mergeCell ref="T582:V582"/>
    <mergeCell ref="W582:Y582"/>
    <mergeCell ref="A586:S586"/>
    <mergeCell ref="T586:V586"/>
    <mergeCell ref="W586:Y586"/>
    <mergeCell ref="Z586:AC586"/>
    <mergeCell ref="AD586:AE586"/>
    <mergeCell ref="A583:S583"/>
    <mergeCell ref="T583:V583"/>
    <mergeCell ref="W583:Y583"/>
    <mergeCell ref="Z583:AC583"/>
    <mergeCell ref="AD583:AE583"/>
    <mergeCell ref="A578:A580"/>
    <mergeCell ref="B578:S578"/>
    <mergeCell ref="T578:V578"/>
    <mergeCell ref="W578:Y578"/>
    <mergeCell ref="Z578:AC578"/>
    <mergeCell ref="AD578:AE578"/>
    <mergeCell ref="B580:S580"/>
    <mergeCell ref="T580:V580"/>
    <mergeCell ref="W580:Y580"/>
    <mergeCell ref="Z580:AC580"/>
    <mergeCell ref="Z582:AC582"/>
    <mergeCell ref="AD582:AE582"/>
    <mergeCell ref="AL578:AM578"/>
    <mergeCell ref="B579:S579"/>
    <mergeCell ref="T579:V579"/>
    <mergeCell ref="W579:Y579"/>
    <mergeCell ref="Z579:AC579"/>
    <mergeCell ref="AD579:AE579"/>
    <mergeCell ref="AL579:AM579"/>
    <mergeCell ref="A573:S573"/>
    <mergeCell ref="T573:V573"/>
    <mergeCell ref="W573:Z573"/>
    <mergeCell ref="AA573:AC573"/>
    <mergeCell ref="AD573:AE573"/>
    <mergeCell ref="A574:S574"/>
    <mergeCell ref="T574:V574"/>
    <mergeCell ref="W574:Z574"/>
    <mergeCell ref="AA574:AC574"/>
    <mergeCell ref="AD574:AE574"/>
    <mergeCell ref="B575:K575"/>
    <mergeCell ref="B576:S576"/>
    <mergeCell ref="T576:V576"/>
    <mergeCell ref="W576:Y576"/>
    <mergeCell ref="Z576:AC577"/>
    <mergeCell ref="AD576:AE577"/>
    <mergeCell ref="B577:S577"/>
    <mergeCell ref="T577:V577"/>
    <mergeCell ref="W577:Y577"/>
    <mergeCell ref="B568:AE568"/>
    <mergeCell ref="A569:S569"/>
    <mergeCell ref="T569:V569"/>
    <mergeCell ref="W569:Z569"/>
    <mergeCell ref="AA569:AC569"/>
    <mergeCell ref="AD569:AE569"/>
    <mergeCell ref="A570:S570"/>
    <mergeCell ref="T570:V570"/>
    <mergeCell ref="W570:Z570"/>
    <mergeCell ref="AA570:AC570"/>
    <mergeCell ref="AD570:AE570"/>
    <mergeCell ref="A571:S571"/>
    <mergeCell ref="T571:V571"/>
    <mergeCell ref="W571:Z571"/>
    <mergeCell ref="AA571:AC571"/>
    <mergeCell ref="AD571:AE571"/>
    <mergeCell ref="A572:S572"/>
    <mergeCell ref="T572:V572"/>
    <mergeCell ref="W572:Z572"/>
    <mergeCell ref="AA572:AC572"/>
    <mergeCell ref="AD572:AE572"/>
    <mergeCell ref="B562:S562"/>
    <mergeCell ref="T562:V562"/>
    <mergeCell ref="W562:Z562"/>
    <mergeCell ref="AA562:AC562"/>
    <mergeCell ref="AD562:AE562"/>
    <mergeCell ref="A563:A567"/>
    <mergeCell ref="B563:S563"/>
    <mergeCell ref="T563:V563"/>
    <mergeCell ref="W563:Z563"/>
    <mergeCell ref="AA563:AC563"/>
    <mergeCell ref="AD563:AE563"/>
    <mergeCell ref="B564:B565"/>
    <mergeCell ref="C564:S564"/>
    <mergeCell ref="T564:V564"/>
    <mergeCell ref="W564:Z564"/>
    <mergeCell ref="AA564:AC564"/>
    <mergeCell ref="AD564:AE564"/>
    <mergeCell ref="C565:S565"/>
    <mergeCell ref="T565:V565"/>
    <mergeCell ref="W565:Z565"/>
    <mergeCell ref="AA565:AC565"/>
    <mergeCell ref="AD565:AE565"/>
    <mergeCell ref="B566:S566"/>
    <mergeCell ref="T566:V566"/>
    <mergeCell ref="W566:Z566"/>
    <mergeCell ref="AA566:AC566"/>
    <mergeCell ref="AD566:AE566"/>
    <mergeCell ref="B567:S567"/>
    <mergeCell ref="T567:V567"/>
    <mergeCell ref="W567:Z567"/>
    <mergeCell ref="AA567:AC567"/>
    <mergeCell ref="AD567:AE567"/>
    <mergeCell ref="A557:S557"/>
    <mergeCell ref="T557:V557"/>
    <mergeCell ref="W557:Z557"/>
    <mergeCell ref="AA557:AC557"/>
    <mergeCell ref="AD557:AE557"/>
    <mergeCell ref="A558:S558"/>
    <mergeCell ref="T558:V558"/>
    <mergeCell ref="W558:Z558"/>
    <mergeCell ref="AA558:AC558"/>
    <mergeCell ref="AD558:AE558"/>
    <mergeCell ref="A560:A561"/>
    <mergeCell ref="B560:S560"/>
    <mergeCell ref="T560:V561"/>
    <mergeCell ref="W560:AE560"/>
    <mergeCell ref="B561:S561"/>
    <mergeCell ref="W561:Z561"/>
    <mergeCell ref="AA561:AC561"/>
    <mergeCell ref="AD561:AE561"/>
    <mergeCell ref="B552:AE552"/>
    <mergeCell ref="A553:S553"/>
    <mergeCell ref="T553:V553"/>
    <mergeCell ref="W553:Z553"/>
    <mergeCell ref="AA553:AC553"/>
    <mergeCell ref="AD553:AE553"/>
    <mergeCell ref="A554:S554"/>
    <mergeCell ref="T554:V554"/>
    <mergeCell ref="W554:Z554"/>
    <mergeCell ref="AA554:AC554"/>
    <mergeCell ref="AD554:AE554"/>
    <mergeCell ref="A555:S555"/>
    <mergeCell ref="T555:V555"/>
    <mergeCell ref="W555:Z555"/>
    <mergeCell ref="AA555:AC555"/>
    <mergeCell ref="AD555:AE555"/>
    <mergeCell ref="A556:S556"/>
    <mergeCell ref="T556:V556"/>
    <mergeCell ref="W556:Z556"/>
    <mergeCell ref="AA556:AC556"/>
    <mergeCell ref="AD556:AE556"/>
    <mergeCell ref="AG547:AG550"/>
    <mergeCell ref="B548:B549"/>
    <mergeCell ref="C548:S548"/>
    <mergeCell ref="T548:V548"/>
    <mergeCell ref="W548:Z548"/>
    <mergeCell ref="AA548:AC548"/>
    <mergeCell ref="AD548:AE548"/>
    <mergeCell ref="C549:S549"/>
    <mergeCell ref="T549:V549"/>
    <mergeCell ref="W549:Z549"/>
    <mergeCell ref="AA549:AC549"/>
    <mergeCell ref="AD549:AE549"/>
    <mergeCell ref="B550:S550"/>
    <mergeCell ref="T550:V550"/>
    <mergeCell ref="W550:Z550"/>
    <mergeCell ref="AA550:AC550"/>
    <mergeCell ref="AD550:AE550"/>
    <mergeCell ref="B542:AE542"/>
    <mergeCell ref="A544:A545"/>
    <mergeCell ref="B544:S544"/>
    <mergeCell ref="T544:V545"/>
    <mergeCell ref="W544:AE544"/>
    <mergeCell ref="B545:S545"/>
    <mergeCell ref="W545:Z545"/>
    <mergeCell ref="AA545:AC545"/>
    <mergeCell ref="AD545:AE545"/>
    <mergeCell ref="B546:S546"/>
    <mergeCell ref="T546:V546"/>
    <mergeCell ref="W546:Z546"/>
    <mergeCell ref="AA546:AC546"/>
    <mergeCell ref="AD546:AE546"/>
    <mergeCell ref="A547:A551"/>
    <mergeCell ref="B547:S547"/>
    <mergeCell ref="T547:V547"/>
    <mergeCell ref="W547:Z547"/>
    <mergeCell ref="AA547:AC547"/>
    <mergeCell ref="AD547:AE547"/>
    <mergeCell ref="B551:S551"/>
    <mergeCell ref="T551:V551"/>
    <mergeCell ref="W551:Z551"/>
    <mergeCell ref="AA551:AC551"/>
    <mergeCell ref="AD551:AE551"/>
    <mergeCell ref="A537:B540"/>
    <mergeCell ref="C537:V537"/>
    <mergeCell ref="W537:Z537"/>
    <mergeCell ref="AA537:AC537"/>
    <mergeCell ref="AD537:AE537"/>
    <mergeCell ref="C538:V538"/>
    <mergeCell ref="W538:Z538"/>
    <mergeCell ref="AA538:AC538"/>
    <mergeCell ref="AD538:AE538"/>
    <mergeCell ref="C539:V539"/>
    <mergeCell ref="W539:Z539"/>
    <mergeCell ref="AA539:AC539"/>
    <mergeCell ref="AD539:AE539"/>
    <mergeCell ref="C540:V540"/>
    <mergeCell ref="W540:Z540"/>
    <mergeCell ref="AA540:AC540"/>
    <mergeCell ref="AD540:AE540"/>
    <mergeCell ref="A533:B536"/>
    <mergeCell ref="C533:V533"/>
    <mergeCell ref="W533:Z533"/>
    <mergeCell ref="AA533:AC533"/>
    <mergeCell ref="AD533:AE533"/>
    <mergeCell ref="C534:V534"/>
    <mergeCell ref="W534:Z534"/>
    <mergeCell ref="AA534:AC534"/>
    <mergeCell ref="AD534:AE534"/>
    <mergeCell ref="C535:V535"/>
    <mergeCell ref="W535:Z535"/>
    <mergeCell ref="AA535:AC535"/>
    <mergeCell ref="AD535:AE535"/>
    <mergeCell ref="C536:V536"/>
    <mergeCell ref="W536:Z536"/>
    <mergeCell ref="AA536:AC536"/>
    <mergeCell ref="AD536:AE536"/>
    <mergeCell ref="AD526:AE526"/>
    <mergeCell ref="A527:B532"/>
    <mergeCell ref="C527:V527"/>
    <mergeCell ref="W527:Z527"/>
    <mergeCell ref="AA527:AC527"/>
    <mergeCell ref="AD527:AE527"/>
    <mergeCell ref="C528:V528"/>
    <mergeCell ref="W528:Z528"/>
    <mergeCell ref="AA528:AC528"/>
    <mergeCell ref="AD528:AE528"/>
    <mergeCell ref="C529:V529"/>
    <mergeCell ref="W529:Z529"/>
    <mergeCell ref="AA529:AC529"/>
    <mergeCell ref="AD529:AE529"/>
    <mergeCell ref="C530:V530"/>
    <mergeCell ref="W530:Z530"/>
    <mergeCell ref="AA530:AC530"/>
    <mergeCell ref="AD530:AE530"/>
    <mergeCell ref="C531:V531"/>
    <mergeCell ref="W531:Z531"/>
    <mergeCell ref="AA531:AC531"/>
    <mergeCell ref="AD531:AE531"/>
    <mergeCell ref="C532:V532"/>
    <mergeCell ref="W532:Z532"/>
    <mergeCell ref="AA532:AC532"/>
    <mergeCell ref="AD532:AE532"/>
    <mergeCell ref="C519:V519"/>
    <mergeCell ref="W519:Z519"/>
    <mergeCell ref="AA519:AC519"/>
    <mergeCell ref="AD519:AE519"/>
    <mergeCell ref="A520:B526"/>
    <mergeCell ref="C520:V520"/>
    <mergeCell ref="W520:Z520"/>
    <mergeCell ref="AA520:AC520"/>
    <mergeCell ref="AD520:AE520"/>
    <mergeCell ref="C521:V521"/>
    <mergeCell ref="W521:Z521"/>
    <mergeCell ref="AA521:AC521"/>
    <mergeCell ref="AD521:AE521"/>
    <mergeCell ref="C522:V522"/>
    <mergeCell ref="W522:Z522"/>
    <mergeCell ref="AA522:AC522"/>
    <mergeCell ref="AD522:AE522"/>
    <mergeCell ref="C523:V523"/>
    <mergeCell ref="W523:Z523"/>
    <mergeCell ref="AA523:AC523"/>
    <mergeCell ref="AD523:AE523"/>
    <mergeCell ref="C524:V524"/>
    <mergeCell ref="W524:Z524"/>
    <mergeCell ref="AA524:AC524"/>
    <mergeCell ref="AD524:AE524"/>
    <mergeCell ref="C525:V525"/>
    <mergeCell ref="W525:Z525"/>
    <mergeCell ref="AA525:AC525"/>
    <mergeCell ref="AD525:AE525"/>
    <mergeCell ref="C526:V526"/>
    <mergeCell ref="W526:Z526"/>
    <mergeCell ref="AA526:AC526"/>
    <mergeCell ref="B510:AE510"/>
    <mergeCell ref="A511:B512"/>
    <mergeCell ref="C511:V512"/>
    <mergeCell ref="W511:AE511"/>
    <mergeCell ref="W512:Z512"/>
    <mergeCell ref="AA512:AC512"/>
    <mergeCell ref="AD512:AE512"/>
    <mergeCell ref="A513:B519"/>
    <mergeCell ref="C513:V513"/>
    <mergeCell ref="W513:Z513"/>
    <mergeCell ref="AA513:AC513"/>
    <mergeCell ref="AD513:AE513"/>
    <mergeCell ref="C514:V514"/>
    <mergeCell ref="W514:Z514"/>
    <mergeCell ref="AA514:AC514"/>
    <mergeCell ref="AD514:AE514"/>
    <mergeCell ref="C515:V515"/>
    <mergeCell ref="W515:Z515"/>
    <mergeCell ref="AA515:AC515"/>
    <mergeCell ref="AD515:AE515"/>
    <mergeCell ref="C516:V516"/>
    <mergeCell ref="W516:Z516"/>
    <mergeCell ref="AA516:AC516"/>
    <mergeCell ref="AD516:AE516"/>
    <mergeCell ref="C517:V517"/>
    <mergeCell ref="W517:Z517"/>
    <mergeCell ref="AA517:AC517"/>
    <mergeCell ref="AD517:AE517"/>
    <mergeCell ref="C518:V518"/>
    <mergeCell ref="W518:Z518"/>
    <mergeCell ref="AA518:AC518"/>
    <mergeCell ref="AD518:AE518"/>
    <mergeCell ref="A504:B506"/>
    <mergeCell ref="C504:V504"/>
    <mergeCell ref="W504:Z504"/>
    <mergeCell ref="AA504:AC504"/>
    <mergeCell ref="AD504:AE504"/>
    <mergeCell ref="C505:V505"/>
    <mergeCell ref="W505:Z505"/>
    <mergeCell ref="AA505:AC505"/>
    <mergeCell ref="AD505:AE505"/>
    <mergeCell ref="C506:V506"/>
    <mergeCell ref="W506:Z506"/>
    <mergeCell ref="AA506:AC506"/>
    <mergeCell ref="AD506:AE506"/>
    <mergeCell ref="A507:B508"/>
    <mergeCell ref="C507:V507"/>
    <mergeCell ref="W507:Z507"/>
    <mergeCell ref="AA507:AC507"/>
    <mergeCell ref="AD507:AE507"/>
    <mergeCell ref="C508:V508"/>
    <mergeCell ref="W508:Z508"/>
    <mergeCell ref="AA508:AC508"/>
    <mergeCell ref="AD508:AE508"/>
    <mergeCell ref="A500:B503"/>
    <mergeCell ref="C500:V500"/>
    <mergeCell ref="W500:Z500"/>
    <mergeCell ref="AA500:AC500"/>
    <mergeCell ref="AD500:AE500"/>
    <mergeCell ref="C501:V501"/>
    <mergeCell ref="W501:Z501"/>
    <mergeCell ref="AA501:AC501"/>
    <mergeCell ref="AD501:AE501"/>
    <mergeCell ref="C502:V502"/>
    <mergeCell ref="W502:Z502"/>
    <mergeCell ref="AA502:AC502"/>
    <mergeCell ref="AD502:AE502"/>
    <mergeCell ref="C503:V503"/>
    <mergeCell ref="W503:Z503"/>
    <mergeCell ref="AA503:AC503"/>
    <mergeCell ref="AD503:AE503"/>
    <mergeCell ref="A496:B499"/>
    <mergeCell ref="C496:V496"/>
    <mergeCell ref="W496:Z496"/>
    <mergeCell ref="AA496:AC496"/>
    <mergeCell ref="AD496:AE496"/>
    <mergeCell ref="C497:V497"/>
    <mergeCell ref="W497:Z497"/>
    <mergeCell ref="AA497:AC497"/>
    <mergeCell ref="AD497:AE497"/>
    <mergeCell ref="C498:V498"/>
    <mergeCell ref="W498:Z498"/>
    <mergeCell ref="AA498:AC498"/>
    <mergeCell ref="AD498:AE498"/>
    <mergeCell ref="C499:V499"/>
    <mergeCell ref="W499:Z499"/>
    <mergeCell ref="AA499:AC499"/>
    <mergeCell ref="AD499:AE499"/>
    <mergeCell ref="B489:AE489"/>
    <mergeCell ref="A490:B491"/>
    <mergeCell ref="C490:V491"/>
    <mergeCell ref="W490:AE490"/>
    <mergeCell ref="W491:Z491"/>
    <mergeCell ref="AA491:AC491"/>
    <mergeCell ref="AD491:AE491"/>
    <mergeCell ref="A492:B495"/>
    <mergeCell ref="C492:V492"/>
    <mergeCell ref="W492:Z492"/>
    <mergeCell ref="AA492:AC492"/>
    <mergeCell ref="AD492:AE492"/>
    <mergeCell ref="C493:V493"/>
    <mergeCell ref="W493:Z493"/>
    <mergeCell ref="AA493:AC493"/>
    <mergeCell ref="AD493:AE493"/>
    <mergeCell ref="C494:V494"/>
    <mergeCell ref="W494:Z494"/>
    <mergeCell ref="AA494:AC494"/>
    <mergeCell ref="AD494:AE494"/>
    <mergeCell ref="C495:V495"/>
    <mergeCell ref="W495:Z495"/>
    <mergeCell ref="AA495:AC495"/>
    <mergeCell ref="AD495:AE495"/>
    <mergeCell ref="A483:B485"/>
    <mergeCell ref="C483:V483"/>
    <mergeCell ref="W483:Z483"/>
    <mergeCell ref="AA483:AC483"/>
    <mergeCell ref="AD483:AE483"/>
    <mergeCell ref="C484:V484"/>
    <mergeCell ref="W484:Z484"/>
    <mergeCell ref="AA484:AC484"/>
    <mergeCell ref="AD484:AE484"/>
    <mergeCell ref="C485:V485"/>
    <mergeCell ref="W485:Z485"/>
    <mergeCell ref="AA485:AC485"/>
    <mergeCell ref="AD485:AE485"/>
    <mergeCell ref="A486:B487"/>
    <mergeCell ref="C486:V486"/>
    <mergeCell ref="W486:Z486"/>
    <mergeCell ref="AA486:AC486"/>
    <mergeCell ref="AD486:AE486"/>
    <mergeCell ref="C487:V487"/>
    <mergeCell ref="W487:Z487"/>
    <mergeCell ref="AA487:AC487"/>
    <mergeCell ref="AD487:AE487"/>
    <mergeCell ref="A479:B482"/>
    <mergeCell ref="C479:V479"/>
    <mergeCell ref="W479:Z479"/>
    <mergeCell ref="AA479:AC479"/>
    <mergeCell ref="AD479:AE479"/>
    <mergeCell ref="C480:V480"/>
    <mergeCell ref="W480:Z480"/>
    <mergeCell ref="AA480:AC480"/>
    <mergeCell ref="AD480:AE480"/>
    <mergeCell ref="C481:V481"/>
    <mergeCell ref="W481:Z481"/>
    <mergeCell ref="AA481:AC481"/>
    <mergeCell ref="AD481:AE481"/>
    <mergeCell ref="C482:V482"/>
    <mergeCell ref="W482:Z482"/>
    <mergeCell ref="AA482:AC482"/>
    <mergeCell ref="AD482:AE482"/>
    <mergeCell ref="A475:B478"/>
    <mergeCell ref="C475:V475"/>
    <mergeCell ref="W475:Z475"/>
    <mergeCell ref="AA475:AC475"/>
    <mergeCell ref="AD475:AE475"/>
    <mergeCell ref="C476:V476"/>
    <mergeCell ref="W476:Z476"/>
    <mergeCell ref="AA476:AC476"/>
    <mergeCell ref="AD476:AE476"/>
    <mergeCell ref="C477:V477"/>
    <mergeCell ref="W477:Z477"/>
    <mergeCell ref="AA477:AC477"/>
    <mergeCell ref="AD477:AE477"/>
    <mergeCell ref="C478:V478"/>
    <mergeCell ref="W478:Z478"/>
    <mergeCell ref="AA478:AC478"/>
    <mergeCell ref="AD478:AE478"/>
    <mergeCell ref="B468:AE468"/>
    <mergeCell ref="A469:B470"/>
    <mergeCell ref="C469:V470"/>
    <mergeCell ref="W469:AE469"/>
    <mergeCell ref="W470:Z470"/>
    <mergeCell ref="AA470:AC470"/>
    <mergeCell ref="AD470:AE470"/>
    <mergeCell ref="A471:B474"/>
    <mergeCell ref="C471:V471"/>
    <mergeCell ref="W471:Z471"/>
    <mergeCell ref="AA471:AC471"/>
    <mergeCell ref="AD471:AE471"/>
    <mergeCell ref="C472:V472"/>
    <mergeCell ref="W472:Z472"/>
    <mergeCell ref="AA472:AC472"/>
    <mergeCell ref="AD472:AE472"/>
    <mergeCell ref="C473:V473"/>
    <mergeCell ref="W473:Z473"/>
    <mergeCell ref="AA473:AC473"/>
    <mergeCell ref="AD473:AE473"/>
    <mergeCell ref="C474:V474"/>
    <mergeCell ref="W474:Z474"/>
    <mergeCell ref="AA474:AC474"/>
    <mergeCell ref="AD474:AE474"/>
    <mergeCell ref="C461:V461"/>
    <mergeCell ref="W461:Z461"/>
    <mergeCell ref="AA461:AC461"/>
    <mergeCell ref="AD461:AE461"/>
    <mergeCell ref="A462:B466"/>
    <mergeCell ref="C462:V462"/>
    <mergeCell ref="W462:Z462"/>
    <mergeCell ref="AA462:AC462"/>
    <mergeCell ref="AD462:AE462"/>
    <mergeCell ref="C463:V463"/>
    <mergeCell ref="W463:Z463"/>
    <mergeCell ref="AA463:AC463"/>
    <mergeCell ref="AD463:AE463"/>
    <mergeCell ref="C464:V464"/>
    <mergeCell ref="W464:Z464"/>
    <mergeCell ref="AA464:AC464"/>
    <mergeCell ref="AD464:AE464"/>
    <mergeCell ref="C465:V465"/>
    <mergeCell ref="W465:Z465"/>
    <mergeCell ref="AA465:AC465"/>
    <mergeCell ref="AD465:AE465"/>
    <mergeCell ref="C466:V466"/>
    <mergeCell ref="W466:Z466"/>
    <mergeCell ref="AA466:AC466"/>
    <mergeCell ref="AD466:AE466"/>
    <mergeCell ref="B452:AE452"/>
    <mergeCell ref="A453:B454"/>
    <mergeCell ref="C453:V454"/>
    <mergeCell ref="W453:AE453"/>
    <mergeCell ref="W454:Z454"/>
    <mergeCell ref="AA454:AC454"/>
    <mergeCell ref="AD454:AE454"/>
    <mergeCell ref="A455:B461"/>
    <mergeCell ref="C455:V455"/>
    <mergeCell ref="W455:Z455"/>
    <mergeCell ref="AA455:AC455"/>
    <mergeCell ref="AD455:AE455"/>
    <mergeCell ref="C456:V456"/>
    <mergeCell ref="W456:Z456"/>
    <mergeCell ref="AA456:AC456"/>
    <mergeCell ref="AD456:AE456"/>
    <mergeCell ref="C457:V457"/>
    <mergeCell ref="W457:Z457"/>
    <mergeCell ref="AA457:AC457"/>
    <mergeCell ref="AD457:AE457"/>
    <mergeCell ref="C458:V458"/>
    <mergeCell ref="W458:Z458"/>
    <mergeCell ref="AA458:AC458"/>
    <mergeCell ref="AD458:AE458"/>
    <mergeCell ref="C459:V459"/>
    <mergeCell ref="W459:Z459"/>
    <mergeCell ref="AA459:AC459"/>
    <mergeCell ref="AD459:AE459"/>
    <mergeCell ref="C460:V460"/>
    <mergeCell ref="W460:Z460"/>
    <mergeCell ref="AA460:AC460"/>
    <mergeCell ref="AD460:AE460"/>
    <mergeCell ref="A446:B448"/>
    <mergeCell ref="C446:V446"/>
    <mergeCell ref="W446:Z446"/>
    <mergeCell ref="AA446:AC446"/>
    <mergeCell ref="AD446:AE446"/>
    <mergeCell ref="C447:V447"/>
    <mergeCell ref="W447:Z447"/>
    <mergeCell ref="AA447:AC447"/>
    <mergeCell ref="AD447:AE447"/>
    <mergeCell ref="C448:V448"/>
    <mergeCell ref="W448:Z448"/>
    <mergeCell ref="AA448:AC448"/>
    <mergeCell ref="AD448:AE448"/>
    <mergeCell ref="A449:B450"/>
    <mergeCell ref="C449:V449"/>
    <mergeCell ref="W449:Z449"/>
    <mergeCell ref="AA449:AC449"/>
    <mergeCell ref="AD449:AE449"/>
    <mergeCell ref="C450:V450"/>
    <mergeCell ref="W450:Z450"/>
    <mergeCell ref="AA450:AC450"/>
    <mergeCell ref="AD450:AE450"/>
    <mergeCell ref="AD438:AE438"/>
    <mergeCell ref="C439:V439"/>
    <mergeCell ref="W439:Z439"/>
    <mergeCell ref="AA439:AC439"/>
    <mergeCell ref="AD439:AE439"/>
    <mergeCell ref="C440:V440"/>
    <mergeCell ref="W440:Z440"/>
    <mergeCell ref="AA440:AC440"/>
    <mergeCell ref="AD440:AE440"/>
    <mergeCell ref="A441:B445"/>
    <mergeCell ref="C441:V441"/>
    <mergeCell ref="W441:Z441"/>
    <mergeCell ref="AA441:AC441"/>
    <mergeCell ref="AD441:AE441"/>
    <mergeCell ref="C442:V442"/>
    <mergeCell ref="W442:Z442"/>
    <mergeCell ref="AA442:AC442"/>
    <mergeCell ref="AD442:AE442"/>
    <mergeCell ref="C443:V443"/>
    <mergeCell ref="W443:Z443"/>
    <mergeCell ref="AA443:AC443"/>
    <mergeCell ref="AD443:AE443"/>
    <mergeCell ref="C444:V444"/>
    <mergeCell ref="W444:Z444"/>
    <mergeCell ref="AA444:AC444"/>
    <mergeCell ref="AD444:AE444"/>
    <mergeCell ref="C445:V445"/>
    <mergeCell ref="W445:Z445"/>
    <mergeCell ref="AA445:AC445"/>
    <mergeCell ref="AD445:AE445"/>
    <mergeCell ref="A431:B440"/>
    <mergeCell ref="C431:V431"/>
    <mergeCell ref="W431:Z431"/>
    <mergeCell ref="AA431:AC431"/>
    <mergeCell ref="AD431:AE431"/>
    <mergeCell ref="C432:V432"/>
    <mergeCell ref="W432:Z432"/>
    <mergeCell ref="AA432:AC432"/>
    <mergeCell ref="AD432:AE432"/>
    <mergeCell ref="C433:V433"/>
    <mergeCell ref="W433:Z433"/>
    <mergeCell ref="AA433:AC433"/>
    <mergeCell ref="AD433:AE433"/>
    <mergeCell ref="C434:V434"/>
    <mergeCell ref="W434:Z434"/>
    <mergeCell ref="AA434:AC434"/>
    <mergeCell ref="AD434:AE434"/>
    <mergeCell ref="C435:V435"/>
    <mergeCell ref="W435:Z435"/>
    <mergeCell ref="AA435:AC435"/>
    <mergeCell ref="AD435:AE435"/>
    <mergeCell ref="C436:V436"/>
    <mergeCell ref="W436:Z436"/>
    <mergeCell ref="AA436:AC436"/>
    <mergeCell ref="AD436:AE436"/>
    <mergeCell ref="C437:V437"/>
    <mergeCell ref="W437:Z437"/>
    <mergeCell ref="AA437:AC437"/>
    <mergeCell ref="AD437:AE437"/>
    <mergeCell ref="C438:V438"/>
    <mergeCell ref="W438:Z438"/>
    <mergeCell ref="AA438:AC438"/>
    <mergeCell ref="B423:Y423"/>
    <mergeCell ref="Z423:AC423"/>
    <mergeCell ref="AD423:AE423"/>
    <mergeCell ref="B424:Y424"/>
    <mergeCell ref="Z424:AC424"/>
    <mergeCell ref="AD424:AE424"/>
    <mergeCell ref="B425:Y425"/>
    <mergeCell ref="Z425:AC425"/>
    <mergeCell ref="AD425:AE425"/>
    <mergeCell ref="B427:AE427"/>
    <mergeCell ref="B428:AE428"/>
    <mergeCell ref="A429:B430"/>
    <mergeCell ref="C429:V430"/>
    <mergeCell ref="W429:AE429"/>
    <mergeCell ref="W430:Z430"/>
    <mergeCell ref="AA430:AC430"/>
    <mergeCell ref="AD430:AE430"/>
    <mergeCell ref="A418:Q418"/>
    <mergeCell ref="R418:W418"/>
    <mergeCell ref="X418:AA418"/>
    <mergeCell ref="AB418:AC418"/>
    <mergeCell ref="AD418:AE418"/>
    <mergeCell ref="A419:Q419"/>
    <mergeCell ref="R419:W419"/>
    <mergeCell ref="X419:AA419"/>
    <mergeCell ref="AB419:AC419"/>
    <mergeCell ref="AD419:AE419"/>
    <mergeCell ref="A420:Q420"/>
    <mergeCell ref="R420:W420"/>
    <mergeCell ref="X420:AA420"/>
    <mergeCell ref="AB420:AC420"/>
    <mergeCell ref="AD420:AE420"/>
    <mergeCell ref="A421:Q421"/>
    <mergeCell ref="R421:W421"/>
    <mergeCell ref="X421:AA421"/>
    <mergeCell ref="AB421:AC421"/>
    <mergeCell ref="AD421:AE421"/>
    <mergeCell ref="B413:AE413"/>
    <mergeCell ref="A414:Q414"/>
    <mergeCell ref="R414:W414"/>
    <mergeCell ref="X414:AA414"/>
    <mergeCell ref="AB414:AC414"/>
    <mergeCell ref="AD414:AE414"/>
    <mergeCell ref="A415:Q415"/>
    <mergeCell ref="R415:W415"/>
    <mergeCell ref="X415:AA415"/>
    <mergeCell ref="AB415:AC415"/>
    <mergeCell ref="AD415:AE415"/>
    <mergeCell ref="A416:Q416"/>
    <mergeCell ref="R416:W416"/>
    <mergeCell ref="X416:AA416"/>
    <mergeCell ref="AB416:AC416"/>
    <mergeCell ref="AD416:AE416"/>
    <mergeCell ref="A417:Q417"/>
    <mergeCell ref="R417:W417"/>
    <mergeCell ref="X417:AA417"/>
    <mergeCell ref="AB417:AC417"/>
    <mergeCell ref="AD417:AE417"/>
    <mergeCell ref="B387:AE387"/>
    <mergeCell ref="A388:AD388"/>
    <mergeCell ref="A389:AD389"/>
    <mergeCell ref="A390:AD390"/>
    <mergeCell ref="A391:AD391"/>
    <mergeCell ref="A392:AD392"/>
    <mergeCell ref="A393:AD393"/>
    <mergeCell ref="A394:AD394"/>
    <mergeCell ref="A395:AD395"/>
    <mergeCell ref="B397:AE397"/>
    <mergeCell ref="B399:AD399"/>
    <mergeCell ref="A401:A404"/>
    <mergeCell ref="B401:AA401"/>
    <mergeCell ref="B402:AA402"/>
    <mergeCell ref="B403:AA403"/>
    <mergeCell ref="B404:AA404"/>
    <mergeCell ref="A406:A411"/>
    <mergeCell ref="B406:AE406"/>
    <mergeCell ref="B407:AC407"/>
    <mergeCell ref="B408:AC408"/>
    <mergeCell ref="B409:AC409"/>
    <mergeCell ref="B410:AC410"/>
    <mergeCell ref="B411:AC411"/>
    <mergeCell ref="A375:F380"/>
    <mergeCell ref="G375:AD375"/>
    <mergeCell ref="G376:AD376"/>
    <mergeCell ref="G377:AD377"/>
    <mergeCell ref="G378:AD378"/>
    <mergeCell ref="G379:AD379"/>
    <mergeCell ref="G380:P380"/>
    <mergeCell ref="Q380:AE380"/>
    <mergeCell ref="B382:AE382"/>
    <mergeCell ref="B383:AE383"/>
    <mergeCell ref="A384:J384"/>
    <mergeCell ref="K384:V384"/>
    <mergeCell ref="W384:AE384"/>
    <mergeCell ref="A385:J385"/>
    <mergeCell ref="K385:V385"/>
    <mergeCell ref="W385:AE385"/>
    <mergeCell ref="A386:J386"/>
    <mergeCell ref="K386:V386"/>
    <mergeCell ref="W386:AE386"/>
    <mergeCell ref="A364:Y364"/>
    <mergeCell ref="Z364:AC364"/>
    <mergeCell ref="AD364:AE364"/>
    <mergeCell ref="A365:Y365"/>
    <mergeCell ref="Z365:AC365"/>
    <mergeCell ref="AD365:AE365"/>
    <mergeCell ref="A366:B366"/>
    <mergeCell ref="C366:Y366"/>
    <mergeCell ref="Z366:AC366"/>
    <mergeCell ref="AD366:AE366"/>
    <mergeCell ref="B368:AE368"/>
    <mergeCell ref="A369:AD369"/>
    <mergeCell ref="A370:AD370"/>
    <mergeCell ref="A371:AD371"/>
    <mergeCell ref="A372:AD372"/>
    <mergeCell ref="A373:AD373"/>
    <mergeCell ref="A374:AD374"/>
    <mergeCell ref="A356:Y356"/>
    <mergeCell ref="Z356:AC356"/>
    <mergeCell ref="AD356:AE356"/>
    <mergeCell ref="A357:Y357"/>
    <mergeCell ref="Z357:AC357"/>
    <mergeCell ref="AD357:AE357"/>
    <mergeCell ref="B359:AE359"/>
    <mergeCell ref="A360:Y360"/>
    <mergeCell ref="Z360:AC360"/>
    <mergeCell ref="AD360:AE360"/>
    <mergeCell ref="A361:Y361"/>
    <mergeCell ref="Z361:AC361"/>
    <mergeCell ref="AD361:AE361"/>
    <mergeCell ref="A362:Y362"/>
    <mergeCell ref="Z362:AC362"/>
    <mergeCell ref="AD362:AE362"/>
    <mergeCell ref="A363:Y363"/>
    <mergeCell ref="Z363:AC363"/>
    <mergeCell ref="AD363:AE363"/>
    <mergeCell ref="A350:Y350"/>
    <mergeCell ref="Z350:AC350"/>
    <mergeCell ref="AD350:AE350"/>
    <mergeCell ref="A351:Y351"/>
    <mergeCell ref="Z351:AC351"/>
    <mergeCell ref="AD351:AE351"/>
    <mergeCell ref="A352:Y352"/>
    <mergeCell ref="Z352:AC352"/>
    <mergeCell ref="AD352:AE352"/>
    <mergeCell ref="A353:Y353"/>
    <mergeCell ref="Z353:AC353"/>
    <mergeCell ref="AD353:AE353"/>
    <mergeCell ref="A354:Y354"/>
    <mergeCell ref="Z354:AC354"/>
    <mergeCell ref="AD354:AE354"/>
    <mergeCell ref="A355:Y355"/>
    <mergeCell ref="Z355:AC355"/>
    <mergeCell ref="AD355:AE355"/>
    <mergeCell ref="A339:AD339"/>
    <mergeCell ref="A340:AD340"/>
    <mergeCell ref="A341:AD341"/>
    <mergeCell ref="A342:AD342"/>
    <mergeCell ref="A343:B343"/>
    <mergeCell ref="C343:AE343"/>
    <mergeCell ref="B345:AE345"/>
    <mergeCell ref="A346:Y346"/>
    <mergeCell ref="Z346:AC346"/>
    <mergeCell ref="AD346:AE346"/>
    <mergeCell ref="A347:Y347"/>
    <mergeCell ref="Z347:AC347"/>
    <mergeCell ref="AD347:AE347"/>
    <mergeCell ref="A348:Y348"/>
    <mergeCell ref="Z348:AC348"/>
    <mergeCell ref="AD348:AE348"/>
    <mergeCell ref="A349:Y349"/>
    <mergeCell ref="Z349:AC349"/>
    <mergeCell ref="AD349:AE349"/>
    <mergeCell ref="A322:AD322"/>
    <mergeCell ref="A323:AD323"/>
    <mergeCell ref="A324:AD324"/>
    <mergeCell ref="A325:AD325"/>
    <mergeCell ref="A326:AD326"/>
    <mergeCell ref="A327:AD327"/>
    <mergeCell ref="A328:AD328"/>
    <mergeCell ref="A329:AD329"/>
    <mergeCell ref="A330:AD330"/>
    <mergeCell ref="A331:AD331"/>
    <mergeCell ref="A332:B332"/>
    <mergeCell ref="C332:AE332"/>
    <mergeCell ref="B334:AE334"/>
    <mergeCell ref="A335:AD335"/>
    <mergeCell ref="A336:AD336"/>
    <mergeCell ref="A337:AD337"/>
    <mergeCell ref="A338:AD338"/>
    <mergeCell ref="B302:AE302"/>
    <mergeCell ref="A303:AD303"/>
    <mergeCell ref="A304:AD304"/>
    <mergeCell ref="A305:AD305"/>
    <mergeCell ref="A306:AD306"/>
    <mergeCell ref="A307:AD307"/>
    <mergeCell ref="A308:AD308"/>
    <mergeCell ref="B309:AE309"/>
    <mergeCell ref="B311:AE311"/>
    <mergeCell ref="A312:AD312"/>
    <mergeCell ref="A313:AD313"/>
    <mergeCell ref="A314:AD314"/>
    <mergeCell ref="A315:AD315"/>
    <mergeCell ref="A316:AD316"/>
    <mergeCell ref="B317:AE317"/>
    <mergeCell ref="B319:AE319"/>
    <mergeCell ref="B321:AE321"/>
    <mergeCell ref="A298:K298"/>
    <mergeCell ref="L298:M298"/>
    <mergeCell ref="N298:O298"/>
    <mergeCell ref="P298:S298"/>
    <mergeCell ref="T298:V298"/>
    <mergeCell ref="W298:X298"/>
    <mergeCell ref="Y298:AB298"/>
    <mergeCell ref="AC298:AE298"/>
    <mergeCell ref="A299:K299"/>
    <mergeCell ref="L299:M299"/>
    <mergeCell ref="N299:O299"/>
    <mergeCell ref="P299:S299"/>
    <mergeCell ref="T299:V299"/>
    <mergeCell ref="W299:X299"/>
    <mergeCell ref="Y299:AB299"/>
    <mergeCell ref="AC299:AE299"/>
    <mergeCell ref="A300:K300"/>
    <mergeCell ref="L300:M300"/>
    <mergeCell ref="N300:O300"/>
    <mergeCell ref="P300:S300"/>
    <mergeCell ref="T300:V300"/>
    <mergeCell ref="W300:X300"/>
    <mergeCell ref="Y300:AB300"/>
    <mergeCell ref="AC300:AE300"/>
    <mergeCell ref="A295:K295"/>
    <mergeCell ref="L295:M295"/>
    <mergeCell ref="N295:O295"/>
    <mergeCell ref="P295:S295"/>
    <mergeCell ref="T295:V295"/>
    <mergeCell ref="W295:X295"/>
    <mergeCell ref="Y295:AB295"/>
    <mergeCell ref="AC295:AE295"/>
    <mergeCell ref="A296:K296"/>
    <mergeCell ref="L296:M296"/>
    <mergeCell ref="N296:O296"/>
    <mergeCell ref="P296:S296"/>
    <mergeCell ref="T296:V296"/>
    <mergeCell ref="W296:X296"/>
    <mergeCell ref="Y296:AB296"/>
    <mergeCell ref="AC296:AE296"/>
    <mergeCell ref="A297:K297"/>
    <mergeCell ref="L297:M297"/>
    <mergeCell ref="N297:O297"/>
    <mergeCell ref="P297:S297"/>
    <mergeCell ref="T297:V297"/>
    <mergeCell ref="W297:X297"/>
    <mergeCell ref="Y297:AB297"/>
    <mergeCell ref="AC297:AE297"/>
    <mergeCell ref="A292:K292"/>
    <mergeCell ref="L292:M292"/>
    <mergeCell ref="N292:O292"/>
    <mergeCell ref="P292:S292"/>
    <mergeCell ref="T292:V292"/>
    <mergeCell ref="W292:X292"/>
    <mergeCell ref="Y292:AB292"/>
    <mergeCell ref="AC292:AE292"/>
    <mergeCell ref="A293:K293"/>
    <mergeCell ref="L293:M293"/>
    <mergeCell ref="N293:O293"/>
    <mergeCell ref="P293:S293"/>
    <mergeCell ref="T293:V293"/>
    <mergeCell ref="W293:X293"/>
    <mergeCell ref="Y293:AB293"/>
    <mergeCell ref="AC293:AE293"/>
    <mergeCell ref="A294:K294"/>
    <mergeCell ref="L294:M294"/>
    <mergeCell ref="N294:O294"/>
    <mergeCell ref="P294:S294"/>
    <mergeCell ref="T294:V294"/>
    <mergeCell ref="W294:X294"/>
    <mergeCell ref="Y294:AB294"/>
    <mergeCell ref="AC294:AE294"/>
    <mergeCell ref="A289:K289"/>
    <mergeCell ref="L289:M289"/>
    <mergeCell ref="N289:O289"/>
    <mergeCell ref="P289:S289"/>
    <mergeCell ref="T289:V289"/>
    <mergeCell ref="W289:X289"/>
    <mergeCell ref="Y289:AB289"/>
    <mergeCell ref="AC289:AE289"/>
    <mergeCell ref="A290:K290"/>
    <mergeCell ref="L290:M290"/>
    <mergeCell ref="N290:O290"/>
    <mergeCell ref="P290:S290"/>
    <mergeCell ref="T290:V290"/>
    <mergeCell ref="W290:X290"/>
    <mergeCell ref="Y290:AB290"/>
    <mergeCell ref="AC290:AE290"/>
    <mergeCell ref="A291:K291"/>
    <mergeCell ref="L291:M291"/>
    <mergeCell ref="N291:O291"/>
    <mergeCell ref="P291:S291"/>
    <mergeCell ref="T291:V291"/>
    <mergeCell ref="W291:X291"/>
    <mergeCell ref="Y291:AB291"/>
    <mergeCell ref="AC291:AE291"/>
    <mergeCell ref="B283:P283"/>
    <mergeCell ref="Q283:S283"/>
    <mergeCell ref="T283:V283"/>
    <mergeCell ref="W283:Y283"/>
    <mergeCell ref="Z283:AC283"/>
    <mergeCell ref="AD283:AE283"/>
    <mergeCell ref="B284:P284"/>
    <mergeCell ref="Q284:S284"/>
    <mergeCell ref="T284:V284"/>
    <mergeCell ref="W284:Y284"/>
    <mergeCell ref="Z284:AC284"/>
    <mergeCell ref="AD284:AE284"/>
    <mergeCell ref="B286:AE286"/>
    <mergeCell ref="A287:K288"/>
    <mergeCell ref="L287:V287"/>
    <mergeCell ref="W287:AB287"/>
    <mergeCell ref="AC287:AE288"/>
    <mergeCell ref="L288:M288"/>
    <mergeCell ref="N288:O288"/>
    <mergeCell ref="P288:S288"/>
    <mergeCell ref="T288:V288"/>
    <mergeCell ref="W288:X288"/>
    <mergeCell ref="Y288:AB288"/>
    <mergeCell ref="B279:P279"/>
    <mergeCell ref="Q279:S279"/>
    <mergeCell ref="T279:V279"/>
    <mergeCell ref="W279:Y279"/>
    <mergeCell ref="Z279:AC279"/>
    <mergeCell ref="AD279:AE279"/>
    <mergeCell ref="B281:P281"/>
    <mergeCell ref="Q281:S281"/>
    <mergeCell ref="T281:V281"/>
    <mergeCell ref="W281:Y281"/>
    <mergeCell ref="Z281:AC281"/>
    <mergeCell ref="AD281:AE281"/>
    <mergeCell ref="B282:P282"/>
    <mergeCell ref="Q282:S282"/>
    <mergeCell ref="T282:V282"/>
    <mergeCell ref="W282:Y282"/>
    <mergeCell ref="Z282:AC282"/>
    <mergeCell ref="AD282:AE282"/>
    <mergeCell ref="A276:A277"/>
    <mergeCell ref="B276:P276"/>
    <mergeCell ref="Q276:S276"/>
    <mergeCell ref="T276:V276"/>
    <mergeCell ref="W276:Y276"/>
    <mergeCell ref="Z276:AC276"/>
    <mergeCell ref="AD276:AE276"/>
    <mergeCell ref="B277:P277"/>
    <mergeCell ref="Q277:S277"/>
    <mergeCell ref="T277:V277"/>
    <mergeCell ref="W277:Y277"/>
    <mergeCell ref="Z277:AC277"/>
    <mergeCell ref="AD277:AE277"/>
    <mergeCell ref="B278:P278"/>
    <mergeCell ref="Q278:S278"/>
    <mergeCell ref="T278:V278"/>
    <mergeCell ref="W278:Y278"/>
    <mergeCell ref="Z278:AC278"/>
    <mergeCell ref="AD278:AE278"/>
    <mergeCell ref="A270:J270"/>
    <mergeCell ref="K270:M270"/>
    <mergeCell ref="N270:Q270"/>
    <mergeCell ref="R270:U270"/>
    <mergeCell ref="V270:X270"/>
    <mergeCell ref="Y270:AA270"/>
    <mergeCell ref="AB270:AC270"/>
    <mergeCell ref="AD270:AE270"/>
    <mergeCell ref="B272:AE272"/>
    <mergeCell ref="A273:P273"/>
    <mergeCell ref="Q273:S273"/>
    <mergeCell ref="T273:Z274"/>
    <mergeCell ref="AA273:AC273"/>
    <mergeCell ref="AD273:AE273"/>
    <mergeCell ref="A274:P274"/>
    <mergeCell ref="Q274:S274"/>
    <mergeCell ref="AA274:AC274"/>
    <mergeCell ref="AD274:AE274"/>
    <mergeCell ref="A267:J267"/>
    <mergeCell ref="K267:M267"/>
    <mergeCell ref="N267:Q267"/>
    <mergeCell ref="R267:U267"/>
    <mergeCell ref="V267:X267"/>
    <mergeCell ref="Y267:AA267"/>
    <mergeCell ref="AB267:AC267"/>
    <mergeCell ref="AD267:AE267"/>
    <mergeCell ref="A268:J268"/>
    <mergeCell ref="K268:M268"/>
    <mergeCell ref="N268:Q268"/>
    <mergeCell ref="R268:U268"/>
    <mergeCell ref="V268:X268"/>
    <mergeCell ref="Y268:AA268"/>
    <mergeCell ref="AB268:AC268"/>
    <mergeCell ref="AD268:AE268"/>
    <mergeCell ref="A269:J269"/>
    <mergeCell ref="K269:M269"/>
    <mergeCell ref="N269:Q269"/>
    <mergeCell ref="R269:U269"/>
    <mergeCell ref="V269:X269"/>
    <mergeCell ref="Y269:AA269"/>
    <mergeCell ref="AB269:AC269"/>
    <mergeCell ref="AD269:AE269"/>
    <mergeCell ref="A264:J264"/>
    <mergeCell ref="K264:M264"/>
    <mergeCell ref="N264:Q264"/>
    <mergeCell ref="R264:U264"/>
    <mergeCell ref="V264:X264"/>
    <mergeCell ref="Y264:AA264"/>
    <mergeCell ref="AB264:AC264"/>
    <mergeCell ref="AD264:AE264"/>
    <mergeCell ref="A265:J265"/>
    <mergeCell ref="K265:M265"/>
    <mergeCell ref="N265:Q265"/>
    <mergeCell ref="R265:U265"/>
    <mergeCell ref="V265:X265"/>
    <mergeCell ref="Y265:AA265"/>
    <mergeCell ref="AB265:AC265"/>
    <mergeCell ref="AD265:AE265"/>
    <mergeCell ref="A266:J266"/>
    <mergeCell ref="K266:M266"/>
    <mergeCell ref="N266:Q266"/>
    <mergeCell ref="R266:U266"/>
    <mergeCell ref="V266:X266"/>
    <mergeCell ref="Y266:AA266"/>
    <mergeCell ref="AB266:AC266"/>
    <mergeCell ref="AD266:AE266"/>
    <mergeCell ref="A261:J261"/>
    <mergeCell ref="K261:M261"/>
    <mergeCell ref="N261:Q261"/>
    <mergeCell ref="R261:U261"/>
    <mergeCell ref="V261:X261"/>
    <mergeCell ref="Y261:AA261"/>
    <mergeCell ref="AB261:AC261"/>
    <mergeCell ref="AD261:AE261"/>
    <mergeCell ref="A262:J262"/>
    <mergeCell ref="K262:M262"/>
    <mergeCell ref="N262:Q262"/>
    <mergeCell ref="R262:U262"/>
    <mergeCell ref="V262:X262"/>
    <mergeCell ref="Y262:AA262"/>
    <mergeCell ref="AB262:AC262"/>
    <mergeCell ref="AD262:AE262"/>
    <mergeCell ref="A263:J263"/>
    <mergeCell ref="K263:M263"/>
    <mergeCell ref="N263:Q263"/>
    <mergeCell ref="R263:U263"/>
    <mergeCell ref="V263:X263"/>
    <mergeCell ref="Y263:AA263"/>
    <mergeCell ref="AB263:AC263"/>
    <mergeCell ref="AD263:AE263"/>
    <mergeCell ref="A255:AE255"/>
    <mergeCell ref="B257:AE257"/>
    <mergeCell ref="A258:J259"/>
    <mergeCell ref="K258:M259"/>
    <mergeCell ref="N258:U258"/>
    <mergeCell ref="V258:AA258"/>
    <mergeCell ref="AB258:AE258"/>
    <mergeCell ref="N259:Q259"/>
    <mergeCell ref="R259:U259"/>
    <mergeCell ref="V259:X259"/>
    <mergeCell ref="Y259:AA259"/>
    <mergeCell ref="AB259:AC259"/>
    <mergeCell ref="AD259:AE259"/>
    <mergeCell ref="A260:J260"/>
    <mergeCell ref="K260:M260"/>
    <mergeCell ref="N260:Q260"/>
    <mergeCell ref="R260:U260"/>
    <mergeCell ref="V260:X260"/>
    <mergeCell ref="Y260:AA260"/>
    <mergeCell ref="AB260:AC260"/>
    <mergeCell ref="AD260:AE260"/>
    <mergeCell ref="A252:K252"/>
    <mergeCell ref="L252:M252"/>
    <mergeCell ref="N252:R252"/>
    <mergeCell ref="S252:W252"/>
    <mergeCell ref="X252:AB252"/>
    <mergeCell ref="AC252:AE252"/>
    <mergeCell ref="A253:K253"/>
    <mergeCell ref="L253:M253"/>
    <mergeCell ref="N253:R253"/>
    <mergeCell ref="S253:W253"/>
    <mergeCell ref="X253:AB253"/>
    <mergeCell ref="AC253:AE253"/>
    <mergeCell ref="A254:K254"/>
    <mergeCell ref="L254:M254"/>
    <mergeCell ref="N254:R254"/>
    <mergeCell ref="S254:W254"/>
    <mergeCell ref="X254:AB254"/>
    <mergeCell ref="AC254:AE254"/>
    <mergeCell ref="A249:K249"/>
    <mergeCell ref="L249:M249"/>
    <mergeCell ref="N249:R249"/>
    <mergeCell ref="S249:W249"/>
    <mergeCell ref="X249:AB249"/>
    <mergeCell ref="AC249:AE249"/>
    <mergeCell ref="A250:K250"/>
    <mergeCell ref="L250:M250"/>
    <mergeCell ref="N250:R250"/>
    <mergeCell ref="S250:W250"/>
    <mergeCell ref="X250:AB250"/>
    <mergeCell ref="AC250:AE250"/>
    <mergeCell ref="A251:K251"/>
    <mergeCell ref="L251:M251"/>
    <mergeCell ref="N251:R251"/>
    <mergeCell ref="S251:W251"/>
    <mergeCell ref="X251:AB251"/>
    <mergeCell ref="AC251:AE251"/>
    <mergeCell ref="A246:K246"/>
    <mergeCell ref="L246:M246"/>
    <mergeCell ref="N246:R246"/>
    <mergeCell ref="S246:W246"/>
    <mergeCell ref="X246:AB246"/>
    <mergeCell ref="AC246:AE246"/>
    <mergeCell ref="A247:K247"/>
    <mergeCell ref="L247:M247"/>
    <mergeCell ref="N247:R247"/>
    <mergeCell ref="S247:W247"/>
    <mergeCell ref="X247:AB247"/>
    <mergeCell ref="AC247:AE247"/>
    <mergeCell ref="A248:K248"/>
    <mergeCell ref="L248:M248"/>
    <mergeCell ref="N248:R248"/>
    <mergeCell ref="S248:W248"/>
    <mergeCell ref="X248:AB248"/>
    <mergeCell ref="AC248:AE248"/>
    <mergeCell ref="B242:AE242"/>
    <mergeCell ref="A243:K243"/>
    <mergeCell ref="L243:M243"/>
    <mergeCell ref="N243:R243"/>
    <mergeCell ref="S243:W243"/>
    <mergeCell ref="X243:AB243"/>
    <mergeCell ref="AC243:AE243"/>
    <mergeCell ref="A244:K244"/>
    <mergeCell ref="L244:M244"/>
    <mergeCell ref="N244:R244"/>
    <mergeCell ref="S244:W244"/>
    <mergeCell ref="X244:AB244"/>
    <mergeCell ref="AC244:AE244"/>
    <mergeCell ref="A245:K245"/>
    <mergeCell ref="L245:M245"/>
    <mergeCell ref="N245:R245"/>
    <mergeCell ref="S245:W245"/>
    <mergeCell ref="X245:AB245"/>
    <mergeCell ref="AC245:AE245"/>
    <mergeCell ref="A237:Q237"/>
    <mergeCell ref="R237:S237"/>
    <mergeCell ref="T237:V237"/>
    <mergeCell ref="W237:Y237"/>
    <mergeCell ref="Z237:AB237"/>
    <mergeCell ref="A238:Q238"/>
    <mergeCell ref="R238:S238"/>
    <mergeCell ref="T238:V238"/>
    <mergeCell ref="W238:Y238"/>
    <mergeCell ref="Z238:AB238"/>
    <mergeCell ref="A239:Q239"/>
    <mergeCell ref="R239:S239"/>
    <mergeCell ref="T239:V239"/>
    <mergeCell ref="W239:Y239"/>
    <mergeCell ref="Z239:AB239"/>
    <mergeCell ref="A240:Q240"/>
    <mergeCell ref="R240:S240"/>
    <mergeCell ref="T240:V240"/>
    <mergeCell ref="W240:Y240"/>
    <mergeCell ref="Z240:AB240"/>
    <mergeCell ref="A233:Q233"/>
    <mergeCell ref="R233:S233"/>
    <mergeCell ref="T233:V233"/>
    <mergeCell ref="W233:Y233"/>
    <mergeCell ref="Z233:AB233"/>
    <mergeCell ref="A234:Q234"/>
    <mergeCell ref="R234:S234"/>
    <mergeCell ref="T234:V234"/>
    <mergeCell ref="W234:Y234"/>
    <mergeCell ref="Z234:AB234"/>
    <mergeCell ref="A235:Q235"/>
    <mergeCell ref="R235:S235"/>
    <mergeCell ref="T235:V235"/>
    <mergeCell ref="W235:Y235"/>
    <mergeCell ref="Z235:AB235"/>
    <mergeCell ref="A236:Q236"/>
    <mergeCell ref="R236:S236"/>
    <mergeCell ref="T236:V236"/>
    <mergeCell ref="W236:Y236"/>
    <mergeCell ref="Z236:AB236"/>
    <mergeCell ref="A228:Q228"/>
    <mergeCell ref="R228:S228"/>
    <mergeCell ref="T228:V228"/>
    <mergeCell ref="W228:Y228"/>
    <mergeCell ref="Z228:AB228"/>
    <mergeCell ref="A229:AE229"/>
    <mergeCell ref="A230:Q231"/>
    <mergeCell ref="R230:S231"/>
    <mergeCell ref="T230:AE230"/>
    <mergeCell ref="T231:V231"/>
    <mergeCell ref="W231:Y231"/>
    <mergeCell ref="Z231:AB231"/>
    <mergeCell ref="A232:Q232"/>
    <mergeCell ref="R232:S232"/>
    <mergeCell ref="T232:V232"/>
    <mergeCell ref="W232:Y232"/>
    <mergeCell ref="Z232:AB232"/>
    <mergeCell ref="A224:Q224"/>
    <mergeCell ref="R224:S224"/>
    <mergeCell ref="T224:V224"/>
    <mergeCell ref="W224:Y224"/>
    <mergeCell ref="Z224:AB224"/>
    <mergeCell ref="A225:Q225"/>
    <mergeCell ref="R225:S225"/>
    <mergeCell ref="T225:V225"/>
    <mergeCell ref="W225:Y225"/>
    <mergeCell ref="Z225:AB225"/>
    <mergeCell ref="A226:Q226"/>
    <mergeCell ref="R226:S226"/>
    <mergeCell ref="T226:V226"/>
    <mergeCell ref="W226:Y226"/>
    <mergeCell ref="Z226:AB226"/>
    <mergeCell ref="A227:Q227"/>
    <mergeCell ref="R227:S227"/>
    <mergeCell ref="T227:V227"/>
    <mergeCell ref="W227:Y227"/>
    <mergeCell ref="Z227:AB227"/>
    <mergeCell ref="A220:Q220"/>
    <mergeCell ref="R220:S220"/>
    <mergeCell ref="T220:V220"/>
    <mergeCell ref="W220:Y220"/>
    <mergeCell ref="Z220:AB220"/>
    <mergeCell ref="A221:Q221"/>
    <mergeCell ref="R221:S221"/>
    <mergeCell ref="T221:V221"/>
    <mergeCell ref="W221:Y221"/>
    <mergeCell ref="Z221:AB221"/>
    <mergeCell ref="A222:Q222"/>
    <mergeCell ref="R222:S222"/>
    <mergeCell ref="T222:V222"/>
    <mergeCell ref="W222:Y222"/>
    <mergeCell ref="Z222:AB222"/>
    <mergeCell ref="A223:Q223"/>
    <mergeCell ref="R223:S223"/>
    <mergeCell ref="T223:V223"/>
    <mergeCell ref="W223:Y223"/>
    <mergeCell ref="Z223:AB223"/>
    <mergeCell ref="A214:Q214"/>
    <mergeCell ref="R214:S214"/>
    <mergeCell ref="T214:V214"/>
    <mergeCell ref="W214:Y214"/>
    <mergeCell ref="Z214:AB214"/>
    <mergeCell ref="A215:Q215"/>
    <mergeCell ref="R215:S215"/>
    <mergeCell ref="T215:V215"/>
    <mergeCell ref="W215:Y215"/>
    <mergeCell ref="Z215:AB215"/>
    <mergeCell ref="A216:Q216"/>
    <mergeCell ref="R216:S216"/>
    <mergeCell ref="T216:V216"/>
    <mergeCell ref="W216:Y216"/>
    <mergeCell ref="Z216:AB216"/>
    <mergeCell ref="A217:AE217"/>
    <mergeCell ref="A218:Q219"/>
    <mergeCell ref="R218:S219"/>
    <mergeCell ref="T218:AE218"/>
    <mergeCell ref="T219:V219"/>
    <mergeCell ref="W219:Y219"/>
    <mergeCell ref="Z219:AB219"/>
    <mergeCell ref="A210:Q210"/>
    <mergeCell ref="R210:S210"/>
    <mergeCell ref="T210:V210"/>
    <mergeCell ref="W210:Y210"/>
    <mergeCell ref="Z210:AB210"/>
    <mergeCell ref="A211:Q211"/>
    <mergeCell ref="R211:S211"/>
    <mergeCell ref="T211:V211"/>
    <mergeCell ref="W211:Y211"/>
    <mergeCell ref="Z211:AB211"/>
    <mergeCell ref="A212:Q212"/>
    <mergeCell ref="R212:S212"/>
    <mergeCell ref="T212:V212"/>
    <mergeCell ref="W212:Y212"/>
    <mergeCell ref="Z212:AB212"/>
    <mergeCell ref="A213:Q213"/>
    <mergeCell ref="R213:S213"/>
    <mergeCell ref="T213:V213"/>
    <mergeCell ref="W213:Y213"/>
    <mergeCell ref="Z213:AB213"/>
    <mergeCell ref="B204:AE204"/>
    <mergeCell ref="A205:AE205"/>
    <mergeCell ref="A206:Q207"/>
    <mergeCell ref="R206:S207"/>
    <mergeCell ref="T206:AE206"/>
    <mergeCell ref="T207:V207"/>
    <mergeCell ref="W207:Y207"/>
    <mergeCell ref="Z207:AB207"/>
    <mergeCell ref="A208:Q208"/>
    <mergeCell ref="R208:S208"/>
    <mergeCell ref="T208:V208"/>
    <mergeCell ref="W208:Y208"/>
    <mergeCell ref="Z208:AB208"/>
    <mergeCell ref="A209:Q209"/>
    <mergeCell ref="R209:S209"/>
    <mergeCell ref="T209:V209"/>
    <mergeCell ref="W209:Y209"/>
    <mergeCell ref="Z209:AB209"/>
    <mergeCell ref="A200:B200"/>
    <mergeCell ref="C200:F200"/>
    <mergeCell ref="G200:K200"/>
    <mergeCell ref="L200:P200"/>
    <mergeCell ref="Q200:U200"/>
    <mergeCell ref="V200:Y200"/>
    <mergeCell ref="Z200:AC200"/>
    <mergeCell ref="AD200:AE200"/>
    <mergeCell ref="A201:B201"/>
    <mergeCell ref="C201:F201"/>
    <mergeCell ref="G201:K201"/>
    <mergeCell ref="L201:P201"/>
    <mergeCell ref="Q201:U201"/>
    <mergeCell ref="V201:Y201"/>
    <mergeCell ref="Z201:AC201"/>
    <mergeCell ref="AD201:AE201"/>
    <mergeCell ref="A202:B202"/>
    <mergeCell ref="C202:F202"/>
    <mergeCell ref="G202:K202"/>
    <mergeCell ref="L202:P202"/>
    <mergeCell ref="Q202:U202"/>
    <mergeCell ref="V202:Y202"/>
    <mergeCell ref="Z202:AC202"/>
    <mergeCell ref="AD202:AE202"/>
    <mergeCell ref="B197:AE197"/>
    <mergeCell ref="A198:B198"/>
    <mergeCell ref="C198:F198"/>
    <mergeCell ref="G198:K198"/>
    <mergeCell ref="L198:P198"/>
    <mergeCell ref="Q198:U198"/>
    <mergeCell ref="V198:Y198"/>
    <mergeCell ref="Z198:AC198"/>
    <mergeCell ref="AD198:AE198"/>
    <mergeCell ref="A199:B199"/>
    <mergeCell ref="C199:F199"/>
    <mergeCell ref="G199:K199"/>
    <mergeCell ref="L199:P199"/>
    <mergeCell ref="Q199:U199"/>
    <mergeCell ref="V199:Y199"/>
    <mergeCell ref="Z199:AC199"/>
    <mergeCell ref="AD199:AE199"/>
    <mergeCell ref="A192:B193"/>
    <mergeCell ref="C192:F193"/>
    <mergeCell ref="G192:I193"/>
    <mergeCell ref="J192:M193"/>
    <mergeCell ref="N192:P193"/>
    <mergeCell ref="Q192:R193"/>
    <mergeCell ref="S192:V193"/>
    <mergeCell ref="W192:X193"/>
    <mergeCell ref="Y192:AB193"/>
    <mergeCell ref="AE192:AE193"/>
    <mergeCell ref="AC193:AD193"/>
    <mergeCell ref="A194:A195"/>
    <mergeCell ref="B194:B195"/>
    <mergeCell ref="C194:F195"/>
    <mergeCell ref="G194:I195"/>
    <mergeCell ref="J194:M195"/>
    <mergeCell ref="N194:P195"/>
    <mergeCell ref="Q194:R195"/>
    <mergeCell ref="S194:V195"/>
    <mergeCell ref="W194:X195"/>
    <mergeCell ref="Y194:AB195"/>
    <mergeCell ref="AE194:AE195"/>
    <mergeCell ref="AC195:AD195"/>
    <mergeCell ref="A190:B190"/>
    <mergeCell ref="C190:F190"/>
    <mergeCell ref="G190:I190"/>
    <mergeCell ref="J190:M190"/>
    <mergeCell ref="N190:P190"/>
    <mergeCell ref="Q190:R190"/>
    <mergeCell ref="S190:V190"/>
    <mergeCell ref="W190:X190"/>
    <mergeCell ref="Y190:AB190"/>
    <mergeCell ref="A191:B191"/>
    <mergeCell ref="C191:F191"/>
    <mergeCell ref="G191:I191"/>
    <mergeCell ref="J191:M191"/>
    <mergeCell ref="N191:P191"/>
    <mergeCell ref="Q191:R191"/>
    <mergeCell ref="S191:V191"/>
    <mergeCell ref="W191:X191"/>
    <mergeCell ref="Y191:AB191"/>
    <mergeCell ref="A187:B188"/>
    <mergeCell ref="C187:F188"/>
    <mergeCell ref="G187:I188"/>
    <mergeCell ref="J187:M188"/>
    <mergeCell ref="N187:P188"/>
    <mergeCell ref="Q187:R188"/>
    <mergeCell ref="S187:V188"/>
    <mergeCell ref="W187:X188"/>
    <mergeCell ref="Y187:AB188"/>
    <mergeCell ref="AE187:AE188"/>
    <mergeCell ref="AC188:AD188"/>
    <mergeCell ref="A189:B189"/>
    <mergeCell ref="C189:F189"/>
    <mergeCell ref="G189:I189"/>
    <mergeCell ref="J189:M189"/>
    <mergeCell ref="N189:P189"/>
    <mergeCell ref="Q189:R189"/>
    <mergeCell ref="S189:V189"/>
    <mergeCell ref="W189:X189"/>
    <mergeCell ref="Y189:AB189"/>
    <mergeCell ref="A185:B185"/>
    <mergeCell ref="C185:F185"/>
    <mergeCell ref="G185:I185"/>
    <mergeCell ref="J185:M185"/>
    <mergeCell ref="N185:P185"/>
    <mergeCell ref="Q185:R185"/>
    <mergeCell ref="S185:V185"/>
    <mergeCell ref="W185:X185"/>
    <mergeCell ref="Y185:AB185"/>
    <mergeCell ref="A186:B186"/>
    <mergeCell ref="C186:F186"/>
    <mergeCell ref="G186:I186"/>
    <mergeCell ref="J186:M186"/>
    <mergeCell ref="N186:P186"/>
    <mergeCell ref="Q186:R186"/>
    <mergeCell ref="S186:V186"/>
    <mergeCell ref="W186:X186"/>
    <mergeCell ref="Y186:AB186"/>
    <mergeCell ref="A183:B183"/>
    <mergeCell ref="C183:F183"/>
    <mergeCell ref="G183:I183"/>
    <mergeCell ref="J183:M183"/>
    <mergeCell ref="N183:P183"/>
    <mergeCell ref="Q183:R183"/>
    <mergeCell ref="S183:V183"/>
    <mergeCell ref="W183:X183"/>
    <mergeCell ref="Y183:AB183"/>
    <mergeCell ref="A184:B184"/>
    <mergeCell ref="C184:F184"/>
    <mergeCell ref="G184:I184"/>
    <mergeCell ref="J184:M184"/>
    <mergeCell ref="N184:P184"/>
    <mergeCell ref="Q184:R184"/>
    <mergeCell ref="S184:V184"/>
    <mergeCell ref="W184:X184"/>
    <mergeCell ref="Y184:AB184"/>
    <mergeCell ref="A181:B181"/>
    <mergeCell ref="C181:F181"/>
    <mergeCell ref="G181:I181"/>
    <mergeCell ref="J181:M181"/>
    <mergeCell ref="N181:P181"/>
    <mergeCell ref="Q181:R181"/>
    <mergeCell ref="S181:V181"/>
    <mergeCell ref="W181:X181"/>
    <mergeCell ref="Y181:AB181"/>
    <mergeCell ref="A182:B182"/>
    <mergeCell ref="C182:F182"/>
    <mergeCell ref="G182:I182"/>
    <mergeCell ref="J182:M182"/>
    <mergeCell ref="N182:P182"/>
    <mergeCell ref="Q182:R182"/>
    <mergeCell ref="S182:V182"/>
    <mergeCell ref="W182:X182"/>
    <mergeCell ref="Y182:AB182"/>
    <mergeCell ref="A177:B180"/>
    <mergeCell ref="C177:AB177"/>
    <mergeCell ref="AC177:AD179"/>
    <mergeCell ref="C180:P180"/>
    <mergeCell ref="C176:F176"/>
    <mergeCell ref="G176:I176"/>
    <mergeCell ref="J176:M176"/>
    <mergeCell ref="AE177:AE180"/>
    <mergeCell ref="C178:F179"/>
    <mergeCell ref="G178:I179"/>
    <mergeCell ref="J178:M179"/>
    <mergeCell ref="N178:P179"/>
    <mergeCell ref="Q178:AB178"/>
    <mergeCell ref="Q179:R180"/>
    <mergeCell ref="S179:V180"/>
    <mergeCell ref="W179:X180"/>
    <mergeCell ref="Y179:AB180"/>
    <mergeCell ref="B163:AE163"/>
    <mergeCell ref="A164:B168"/>
    <mergeCell ref="C164:AB164"/>
    <mergeCell ref="AC164:AD167"/>
    <mergeCell ref="AE164:AE168"/>
    <mergeCell ref="C165:F166"/>
    <mergeCell ref="G165:I166"/>
    <mergeCell ref="J165:M166"/>
    <mergeCell ref="N165:P166"/>
    <mergeCell ref="Q165:AB165"/>
    <mergeCell ref="Q166:R167"/>
    <mergeCell ref="S166:V167"/>
    <mergeCell ref="W166:X167"/>
    <mergeCell ref="Y166:AB167"/>
    <mergeCell ref="C167:P167"/>
    <mergeCell ref="A169:B169"/>
    <mergeCell ref="N176:P176"/>
    <mergeCell ref="Q176:R176"/>
    <mergeCell ref="S176:V176"/>
    <mergeCell ref="A170:B170"/>
    <mergeCell ref="A171:B171"/>
    <mergeCell ref="A172:B172"/>
    <mergeCell ref="A173:B173"/>
    <mergeCell ref="A174:B174"/>
    <mergeCell ref="A175:B176"/>
    <mergeCell ref="W176:X176"/>
    <mergeCell ref="Y176:AB176"/>
    <mergeCell ref="AC176:AD176"/>
    <mergeCell ref="B159:J159"/>
    <mergeCell ref="K159:M159"/>
    <mergeCell ref="N159:P159"/>
    <mergeCell ref="Q159:S159"/>
    <mergeCell ref="T159:U159"/>
    <mergeCell ref="V159:Z159"/>
    <mergeCell ref="AA159:AB159"/>
    <mergeCell ref="AC159:AE159"/>
    <mergeCell ref="B160:J160"/>
    <mergeCell ref="K160:M160"/>
    <mergeCell ref="N160:P160"/>
    <mergeCell ref="Q160:S160"/>
    <mergeCell ref="T160:U160"/>
    <mergeCell ref="V160:Z160"/>
    <mergeCell ref="AA160:AB160"/>
    <mergeCell ref="AC160:AE160"/>
    <mergeCell ref="B161:J161"/>
    <mergeCell ref="K161:M161"/>
    <mergeCell ref="N161:P161"/>
    <mergeCell ref="Q161:S161"/>
    <mergeCell ref="T161:U161"/>
    <mergeCell ref="V161:Z161"/>
    <mergeCell ref="AA161:AB161"/>
    <mergeCell ref="AC161:AE161"/>
    <mergeCell ref="A156:A158"/>
    <mergeCell ref="B156:J156"/>
    <mergeCell ref="K156:M156"/>
    <mergeCell ref="N156:P156"/>
    <mergeCell ref="Q156:S156"/>
    <mergeCell ref="T156:U156"/>
    <mergeCell ref="V156:Z156"/>
    <mergeCell ref="AA156:AB156"/>
    <mergeCell ref="AC156:AE156"/>
    <mergeCell ref="B157:J157"/>
    <mergeCell ref="K157:M157"/>
    <mergeCell ref="N157:P157"/>
    <mergeCell ref="Q157:S157"/>
    <mergeCell ref="T157:U157"/>
    <mergeCell ref="V157:Z157"/>
    <mergeCell ref="AA157:AB157"/>
    <mergeCell ref="AC157:AE157"/>
    <mergeCell ref="B158:J158"/>
    <mergeCell ref="K158:M158"/>
    <mergeCell ref="N158:P158"/>
    <mergeCell ref="Q158:S158"/>
    <mergeCell ref="T158:U158"/>
    <mergeCell ref="V158:Z158"/>
    <mergeCell ref="AA158:AB158"/>
    <mergeCell ref="AC158:AE158"/>
    <mergeCell ref="Q153:S153"/>
    <mergeCell ref="T153:U153"/>
    <mergeCell ref="V153:Z153"/>
    <mergeCell ref="AA153:AB153"/>
    <mergeCell ref="AC153:AE153"/>
    <mergeCell ref="T154:U154"/>
    <mergeCell ref="V154:Z154"/>
    <mergeCell ref="AA154:AB154"/>
    <mergeCell ref="AC154:AE154"/>
    <mergeCell ref="B155:J155"/>
    <mergeCell ref="K155:M155"/>
    <mergeCell ref="N155:P155"/>
    <mergeCell ref="Q155:S155"/>
    <mergeCell ref="T155:U155"/>
    <mergeCell ref="V155:Z155"/>
    <mergeCell ref="AA155:AB155"/>
    <mergeCell ref="AC155:AE155"/>
    <mergeCell ref="B150:J150"/>
    <mergeCell ref="K150:M150"/>
    <mergeCell ref="N150:P150"/>
    <mergeCell ref="Q150:S150"/>
    <mergeCell ref="T150:U150"/>
    <mergeCell ref="V150:Z150"/>
    <mergeCell ref="AA150:AB150"/>
    <mergeCell ref="AC150:AE150"/>
    <mergeCell ref="A151:A154"/>
    <mergeCell ref="B151:J151"/>
    <mergeCell ref="K151:M151"/>
    <mergeCell ref="N151:P151"/>
    <mergeCell ref="Q151:S151"/>
    <mergeCell ref="T151:U151"/>
    <mergeCell ref="B154:J154"/>
    <mergeCell ref="K154:M154"/>
    <mergeCell ref="N154:P154"/>
    <mergeCell ref="Q154:S154"/>
    <mergeCell ref="V151:Z151"/>
    <mergeCell ref="AA151:AB151"/>
    <mergeCell ref="AC151:AE151"/>
    <mergeCell ref="B152:J152"/>
    <mergeCell ref="K152:M152"/>
    <mergeCell ref="N152:P152"/>
    <mergeCell ref="Q152:S152"/>
    <mergeCell ref="T152:U152"/>
    <mergeCell ref="V152:Z152"/>
    <mergeCell ref="AA152:AB152"/>
    <mergeCell ref="AC152:AE152"/>
    <mergeCell ref="B153:J153"/>
    <mergeCell ref="K153:M153"/>
    <mergeCell ref="N153:P153"/>
    <mergeCell ref="A147:A149"/>
    <mergeCell ref="B147:J147"/>
    <mergeCell ref="K147:M147"/>
    <mergeCell ref="N147:P147"/>
    <mergeCell ref="Q147:S147"/>
    <mergeCell ref="T147:U147"/>
    <mergeCell ref="V147:Z147"/>
    <mergeCell ref="AA147:AB147"/>
    <mergeCell ref="AC147:AE147"/>
    <mergeCell ref="B148:J148"/>
    <mergeCell ref="K148:M148"/>
    <mergeCell ref="N148:P148"/>
    <mergeCell ref="Q148:S148"/>
    <mergeCell ref="T148:U148"/>
    <mergeCell ref="V148:Z148"/>
    <mergeCell ref="AA148:AB148"/>
    <mergeCell ref="AC148:AE148"/>
    <mergeCell ref="B149:J149"/>
    <mergeCell ref="K149:M149"/>
    <mergeCell ref="N149:P149"/>
    <mergeCell ref="Q149:S149"/>
    <mergeCell ref="T149:U149"/>
    <mergeCell ref="V149:Z149"/>
    <mergeCell ref="AA149:AB149"/>
    <mergeCell ref="AC149:AE149"/>
    <mergeCell ref="AA144:AB144"/>
    <mergeCell ref="AC144:AE144"/>
    <mergeCell ref="B145:J145"/>
    <mergeCell ref="K145:M145"/>
    <mergeCell ref="N145:P145"/>
    <mergeCell ref="Q145:S145"/>
    <mergeCell ref="T145:U145"/>
    <mergeCell ref="V145:Z145"/>
    <mergeCell ref="AA145:AB145"/>
    <mergeCell ref="AC145:AE145"/>
    <mergeCell ref="B146:J146"/>
    <mergeCell ref="K146:M146"/>
    <mergeCell ref="N146:P146"/>
    <mergeCell ref="Q146:S146"/>
    <mergeCell ref="T146:U146"/>
    <mergeCell ref="V146:Z146"/>
    <mergeCell ref="AA146:AB146"/>
    <mergeCell ref="AC146:AE146"/>
    <mergeCell ref="AC140:AE140"/>
    <mergeCell ref="B141:J141"/>
    <mergeCell ref="K141:M141"/>
    <mergeCell ref="N141:P141"/>
    <mergeCell ref="Q141:S141"/>
    <mergeCell ref="T141:U141"/>
    <mergeCell ref="V141:Z141"/>
    <mergeCell ref="AA141:AB141"/>
    <mergeCell ref="AC141:AE141"/>
    <mergeCell ref="A142:A145"/>
    <mergeCell ref="B142:J142"/>
    <mergeCell ref="K142:M142"/>
    <mergeCell ref="N142:P142"/>
    <mergeCell ref="Q142:S142"/>
    <mergeCell ref="T142:U142"/>
    <mergeCell ref="V142:Z142"/>
    <mergeCell ref="AA142:AB142"/>
    <mergeCell ref="AC142:AE142"/>
    <mergeCell ref="B143:J143"/>
    <mergeCell ref="K143:M143"/>
    <mergeCell ref="N143:P143"/>
    <mergeCell ref="Q143:S143"/>
    <mergeCell ref="T143:U143"/>
    <mergeCell ref="V143:Z143"/>
    <mergeCell ref="AA143:AB143"/>
    <mergeCell ref="AC143:AE143"/>
    <mergeCell ref="B144:J144"/>
    <mergeCell ref="K144:M144"/>
    <mergeCell ref="N144:P144"/>
    <mergeCell ref="Q144:S144"/>
    <mergeCell ref="T144:U144"/>
    <mergeCell ref="V144:Z144"/>
    <mergeCell ref="A137:A140"/>
    <mergeCell ref="B137:J137"/>
    <mergeCell ref="K137:M137"/>
    <mergeCell ref="N137:P137"/>
    <mergeCell ref="Q137:S137"/>
    <mergeCell ref="T137:U137"/>
    <mergeCell ref="B140:J140"/>
    <mergeCell ref="K140:M140"/>
    <mergeCell ref="N140:P140"/>
    <mergeCell ref="Q140:S140"/>
    <mergeCell ref="V137:Z137"/>
    <mergeCell ref="AA137:AB137"/>
    <mergeCell ref="AC137:AE137"/>
    <mergeCell ref="B138:J138"/>
    <mergeCell ref="K138:M138"/>
    <mergeCell ref="N138:P138"/>
    <mergeCell ref="Q138:S138"/>
    <mergeCell ref="T138:U138"/>
    <mergeCell ref="V138:Z138"/>
    <mergeCell ref="AA138:AB138"/>
    <mergeCell ref="AC138:AE138"/>
    <mergeCell ref="B139:J139"/>
    <mergeCell ref="K139:M139"/>
    <mergeCell ref="N139:P139"/>
    <mergeCell ref="Q139:S139"/>
    <mergeCell ref="T139:U139"/>
    <mergeCell ref="V139:Z139"/>
    <mergeCell ref="AA139:AB139"/>
    <mergeCell ref="AC139:AE139"/>
    <mergeCell ref="T140:U140"/>
    <mergeCell ref="V140:Z140"/>
    <mergeCell ref="AA140:AB140"/>
    <mergeCell ref="AC134:AE134"/>
    <mergeCell ref="B135:J135"/>
    <mergeCell ref="K135:M135"/>
    <mergeCell ref="N135:P135"/>
    <mergeCell ref="Q135:S135"/>
    <mergeCell ref="T135:U135"/>
    <mergeCell ref="V135:Z135"/>
    <mergeCell ref="AA135:AB135"/>
    <mergeCell ref="AC135:AE135"/>
    <mergeCell ref="B136:J136"/>
    <mergeCell ref="K136:M136"/>
    <mergeCell ref="N136:P136"/>
    <mergeCell ref="Q136:S136"/>
    <mergeCell ref="T136:U136"/>
    <mergeCell ref="V136:Z136"/>
    <mergeCell ref="AA136:AB136"/>
    <mergeCell ref="AC136:AE136"/>
    <mergeCell ref="A131:A135"/>
    <mergeCell ref="B131:J131"/>
    <mergeCell ref="K131:M131"/>
    <mergeCell ref="N131:P131"/>
    <mergeCell ref="Q131:S131"/>
    <mergeCell ref="T131:U131"/>
    <mergeCell ref="B134:J134"/>
    <mergeCell ref="K134:M134"/>
    <mergeCell ref="N134:P134"/>
    <mergeCell ref="Q134:S134"/>
    <mergeCell ref="V131:Z131"/>
    <mergeCell ref="AA131:AB131"/>
    <mergeCell ref="AC131:AE131"/>
    <mergeCell ref="B132:J132"/>
    <mergeCell ref="K132:M132"/>
    <mergeCell ref="N132:P132"/>
    <mergeCell ref="Q132:S132"/>
    <mergeCell ref="T132:U132"/>
    <mergeCell ref="V132:Z132"/>
    <mergeCell ref="AA132:AB132"/>
    <mergeCell ref="AC132:AE132"/>
    <mergeCell ref="B133:J133"/>
    <mergeCell ref="K133:M133"/>
    <mergeCell ref="N133:P133"/>
    <mergeCell ref="Q133:S133"/>
    <mergeCell ref="T133:U133"/>
    <mergeCell ref="V133:Z133"/>
    <mergeCell ref="AA133:AB133"/>
    <mergeCell ref="AC133:AE133"/>
    <mergeCell ref="T134:U134"/>
    <mergeCell ref="V134:Z134"/>
    <mergeCell ref="AA134:AB134"/>
    <mergeCell ref="AC128:AE128"/>
    <mergeCell ref="B129:J129"/>
    <mergeCell ref="K129:M129"/>
    <mergeCell ref="N129:P129"/>
    <mergeCell ref="Q129:S129"/>
    <mergeCell ref="T129:U129"/>
    <mergeCell ref="V129:Z129"/>
    <mergeCell ref="AA129:AB129"/>
    <mergeCell ref="AC129:AE129"/>
    <mergeCell ref="B130:J130"/>
    <mergeCell ref="K130:M130"/>
    <mergeCell ref="N130:P130"/>
    <mergeCell ref="Q130:S130"/>
    <mergeCell ref="T130:U130"/>
    <mergeCell ref="V130:Z130"/>
    <mergeCell ref="AA130:AB130"/>
    <mergeCell ref="AC130:AE130"/>
    <mergeCell ref="A125:A129"/>
    <mergeCell ref="B125:J125"/>
    <mergeCell ref="K125:M125"/>
    <mergeCell ref="N125:P125"/>
    <mergeCell ref="Q125:S125"/>
    <mergeCell ref="T125:U125"/>
    <mergeCell ref="B128:J128"/>
    <mergeCell ref="K128:M128"/>
    <mergeCell ref="N128:P128"/>
    <mergeCell ref="Q128:S128"/>
    <mergeCell ref="V125:Z125"/>
    <mergeCell ref="AA125:AB125"/>
    <mergeCell ref="AC125:AE125"/>
    <mergeCell ref="B126:J126"/>
    <mergeCell ref="K126:M126"/>
    <mergeCell ref="N126:P126"/>
    <mergeCell ref="Q126:S126"/>
    <mergeCell ref="T126:U126"/>
    <mergeCell ref="V126:Z126"/>
    <mergeCell ref="AA126:AB126"/>
    <mergeCell ref="AC126:AE126"/>
    <mergeCell ref="B127:J127"/>
    <mergeCell ref="K127:M127"/>
    <mergeCell ref="N127:P127"/>
    <mergeCell ref="Q127:S127"/>
    <mergeCell ref="T127:U127"/>
    <mergeCell ref="V127:Z127"/>
    <mergeCell ref="AA127:AB127"/>
    <mergeCell ref="AC127:AE127"/>
    <mergeCell ref="T128:U128"/>
    <mergeCell ref="V128:Z128"/>
    <mergeCell ref="AA128:AB128"/>
    <mergeCell ref="AC122:AE122"/>
    <mergeCell ref="B123:J123"/>
    <mergeCell ref="K123:M123"/>
    <mergeCell ref="N123:P123"/>
    <mergeCell ref="Q123:S123"/>
    <mergeCell ref="T123:U123"/>
    <mergeCell ref="V123:Z123"/>
    <mergeCell ref="AA123:AB123"/>
    <mergeCell ref="AC123:AE123"/>
    <mergeCell ref="B124:J124"/>
    <mergeCell ref="K124:M124"/>
    <mergeCell ref="N124:P124"/>
    <mergeCell ref="Q124:S124"/>
    <mergeCell ref="T124:U124"/>
    <mergeCell ref="V124:Z124"/>
    <mergeCell ref="AA124:AB124"/>
    <mergeCell ref="AC124:AE124"/>
    <mergeCell ref="A119:A123"/>
    <mergeCell ref="B119:J119"/>
    <mergeCell ref="K119:M119"/>
    <mergeCell ref="N119:P119"/>
    <mergeCell ref="Q119:S119"/>
    <mergeCell ref="T119:U119"/>
    <mergeCell ref="B122:J122"/>
    <mergeCell ref="K122:M122"/>
    <mergeCell ref="N122:P122"/>
    <mergeCell ref="Q122:S122"/>
    <mergeCell ref="V119:Z119"/>
    <mergeCell ref="AA119:AB119"/>
    <mergeCell ref="AC119:AE119"/>
    <mergeCell ref="B120:J120"/>
    <mergeCell ref="K120:M120"/>
    <mergeCell ref="N120:P120"/>
    <mergeCell ref="Q120:S120"/>
    <mergeCell ref="T120:U120"/>
    <mergeCell ref="V120:Z120"/>
    <mergeCell ref="AA120:AB120"/>
    <mergeCell ref="AC120:AE120"/>
    <mergeCell ref="B121:J121"/>
    <mergeCell ref="K121:M121"/>
    <mergeCell ref="N121:P121"/>
    <mergeCell ref="Q121:S121"/>
    <mergeCell ref="T121:U121"/>
    <mergeCell ref="V121:Z121"/>
    <mergeCell ref="AA121:AB121"/>
    <mergeCell ref="AC121:AE121"/>
    <mergeCell ref="T122:U122"/>
    <mergeCell ref="V122:Z122"/>
    <mergeCell ref="AA122:AB122"/>
    <mergeCell ref="AC116:AE116"/>
    <mergeCell ref="B117:J117"/>
    <mergeCell ref="K117:M117"/>
    <mergeCell ref="N117:P117"/>
    <mergeCell ref="Q117:S117"/>
    <mergeCell ref="T117:U117"/>
    <mergeCell ref="V117:Z117"/>
    <mergeCell ref="AA117:AB117"/>
    <mergeCell ref="AC117:AE117"/>
    <mergeCell ref="B118:J118"/>
    <mergeCell ref="K118:M118"/>
    <mergeCell ref="N118:P118"/>
    <mergeCell ref="Q118:S118"/>
    <mergeCell ref="T118:U118"/>
    <mergeCell ref="V118:Z118"/>
    <mergeCell ref="AA118:AB118"/>
    <mergeCell ref="AC118:AE118"/>
    <mergeCell ref="A113:A117"/>
    <mergeCell ref="B113:J113"/>
    <mergeCell ref="K113:M113"/>
    <mergeCell ref="N113:P113"/>
    <mergeCell ref="Q113:S113"/>
    <mergeCell ref="T113:U113"/>
    <mergeCell ref="V113:Z113"/>
    <mergeCell ref="AA113:AB113"/>
    <mergeCell ref="AC113:AE113"/>
    <mergeCell ref="B114:J114"/>
    <mergeCell ref="K114:M114"/>
    <mergeCell ref="N114:P114"/>
    <mergeCell ref="Q114:S114"/>
    <mergeCell ref="T114:U114"/>
    <mergeCell ref="V114:Z114"/>
    <mergeCell ref="AA114:AB114"/>
    <mergeCell ref="AC114:AE114"/>
    <mergeCell ref="B115:J115"/>
    <mergeCell ref="K115:M115"/>
    <mergeCell ref="N115:P115"/>
    <mergeCell ref="Q115:S115"/>
    <mergeCell ref="T115:U115"/>
    <mergeCell ref="V115:Z115"/>
    <mergeCell ref="AA115:AB115"/>
    <mergeCell ref="AC115:AE115"/>
    <mergeCell ref="B116:J116"/>
    <mergeCell ref="K116:M116"/>
    <mergeCell ref="N116:P116"/>
    <mergeCell ref="Q116:S116"/>
    <mergeCell ref="T116:U116"/>
    <mergeCell ref="V116:Z116"/>
    <mergeCell ref="AA116:AB116"/>
    <mergeCell ref="A109:A111"/>
    <mergeCell ref="B109:J111"/>
    <mergeCell ref="K109:M111"/>
    <mergeCell ref="N109:AE109"/>
    <mergeCell ref="N110:S110"/>
    <mergeCell ref="T110:Z110"/>
    <mergeCell ref="AA110:AE110"/>
    <mergeCell ref="N111:P111"/>
    <mergeCell ref="Q111:S111"/>
    <mergeCell ref="T111:U111"/>
    <mergeCell ref="V111:Z111"/>
    <mergeCell ref="AA111:AB111"/>
    <mergeCell ref="AC111:AE111"/>
    <mergeCell ref="B112:J112"/>
    <mergeCell ref="K112:M112"/>
    <mergeCell ref="N112:P112"/>
    <mergeCell ref="Q112:S112"/>
    <mergeCell ref="T112:U112"/>
    <mergeCell ref="V112:Z112"/>
    <mergeCell ref="AA112:AB112"/>
    <mergeCell ref="AC112:AE112"/>
    <mergeCell ref="A105:D105"/>
    <mergeCell ref="E105:H105"/>
    <mergeCell ref="I105:M105"/>
    <mergeCell ref="N105:Q105"/>
    <mergeCell ref="R105:U105"/>
    <mergeCell ref="V105:Y105"/>
    <mergeCell ref="Z105:AC105"/>
    <mergeCell ref="AD105:AE105"/>
    <mergeCell ref="A106:D106"/>
    <mergeCell ref="E106:H106"/>
    <mergeCell ref="I106:M106"/>
    <mergeCell ref="N106:Q106"/>
    <mergeCell ref="R106:U106"/>
    <mergeCell ref="V106:Y106"/>
    <mergeCell ref="Z106:AC106"/>
    <mergeCell ref="AD106:AE106"/>
    <mergeCell ref="B108:AE108"/>
    <mergeCell ref="A102:D102"/>
    <mergeCell ref="E102:H102"/>
    <mergeCell ref="I102:M102"/>
    <mergeCell ref="N102:Q102"/>
    <mergeCell ref="R102:U102"/>
    <mergeCell ref="V102:Y102"/>
    <mergeCell ref="Z102:AC102"/>
    <mergeCell ref="AD102:AE102"/>
    <mergeCell ref="A103:D103"/>
    <mergeCell ref="E103:H103"/>
    <mergeCell ref="I103:M103"/>
    <mergeCell ref="N103:Q103"/>
    <mergeCell ref="R103:U103"/>
    <mergeCell ref="V103:Y103"/>
    <mergeCell ref="Z103:AC103"/>
    <mergeCell ref="AD103:AE103"/>
    <mergeCell ref="A104:D104"/>
    <mergeCell ref="E104:H104"/>
    <mergeCell ref="I104:M104"/>
    <mergeCell ref="N104:Q104"/>
    <mergeCell ref="R104:U104"/>
    <mergeCell ref="V104:Y104"/>
    <mergeCell ref="Z104:AC104"/>
    <mergeCell ref="AD104:AE104"/>
    <mergeCell ref="A99:D99"/>
    <mergeCell ref="E99:H99"/>
    <mergeCell ref="I99:M99"/>
    <mergeCell ref="N99:Q99"/>
    <mergeCell ref="R99:U99"/>
    <mergeCell ref="V99:Y99"/>
    <mergeCell ref="Z99:AC99"/>
    <mergeCell ref="AD99:AE99"/>
    <mergeCell ref="A100:D100"/>
    <mergeCell ref="E100:H100"/>
    <mergeCell ref="I100:M100"/>
    <mergeCell ref="N100:Q100"/>
    <mergeCell ref="R100:U100"/>
    <mergeCell ref="V100:Y100"/>
    <mergeCell ref="Z100:AC100"/>
    <mergeCell ref="AD100:AE100"/>
    <mergeCell ref="A101:D101"/>
    <mergeCell ref="E101:H101"/>
    <mergeCell ref="I101:M101"/>
    <mergeCell ref="N101:Q101"/>
    <mergeCell ref="R101:U101"/>
    <mergeCell ref="V101:Y101"/>
    <mergeCell ref="Z101:AC101"/>
    <mergeCell ref="AD101:AE101"/>
    <mergeCell ref="A96:D96"/>
    <mergeCell ref="E96:H96"/>
    <mergeCell ref="I96:M96"/>
    <mergeCell ref="N96:Q96"/>
    <mergeCell ref="R96:U96"/>
    <mergeCell ref="V96:Y96"/>
    <mergeCell ref="Z96:AC96"/>
    <mergeCell ref="AD96:AE96"/>
    <mergeCell ref="A97:D97"/>
    <mergeCell ref="E97:H97"/>
    <mergeCell ref="I97:M97"/>
    <mergeCell ref="N97:Q97"/>
    <mergeCell ref="R97:U97"/>
    <mergeCell ref="V97:Y97"/>
    <mergeCell ref="Z97:AC97"/>
    <mergeCell ref="AD97:AE97"/>
    <mergeCell ref="A98:D98"/>
    <mergeCell ref="E98:H98"/>
    <mergeCell ref="I98:M98"/>
    <mergeCell ref="N98:Q98"/>
    <mergeCell ref="R98:U98"/>
    <mergeCell ref="V98:Y98"/>
    <mergeCell ref="Z98:AC98"/>
    <mergeCell ref="AD98:AE98"/>
    <mergeCell ref="A93:D93"/>
    <mergeCell ref="E93:H93"/>
    <mergeCell ref="I93:M93"/>
    <mergeCell ref="N93:Q93"/>
    <mergeCell ref="R93:U93"/>
    <mergeCell ref="V93:Y93"/>
    <mergeCell ref="Z93:AC93"/>
    <mergeCell ref="AD93:AE93"/>
    <mergeCell ref="A94:D94"/>
    <mergeCell ref="E94:H94"/>
    <mergeCell ref="I94:M94"/>
    <mergeCell ref="N94:Q94"/>
    <mergeCell ref="R94:U94"/>
    <mergeCell ref="V94:Y94"/>
    <mergeCell ref="Z94:AC94"/>
    <mergeCell ref="AD94:AE94"/>
    <mergeCell ref="A95:D95"/>
    <mergeCell ref="E95:H95"/>
    <mergeCell ref="I95:M95"/>
    <mergeCell ref="N95:Q95"/>
    <mergeCell ref="R95:U95"/>
    <mergeCell ref="V95:Y95"/>
    <mergeCell ref="Z95:AC95"/>
    <mergeCell ref="AD95:AE95"/>
    <mergeCell ref="A90:D90"/>
    <mergeCell ref="E90:H90"/>
    <mergeCell ref="I90:M90"/>
    <mergeCell ref="N90:Q90"/>
    <mergeCell ref="R90:U90"/>
    <mergeCell ref="V90:Y90"/>
    <mergeCell ref="Z90:AC90"/>
    <mergeCell ref="AD90:AE90"/>
    <mergeCell ref="A91:D91"/>
    <mergeCell ref="E91:H91"/>
    <mergeCell ref="I91:M91"/>
    <mergeCell ref="N91:Q91"/>
    <mergeCell ref="R91:U91"/>
    <mergeCell ref="V91:Y91"/>
    <mergeCell ref="Z91:AC91"/>
    <mergeCell ref="AD91:AE91"/>
    <mergeCell ref="A92:D92"/>
    <mergeCell ref="E92:H92"/>
    <mergeCell ref="I92:M92"/>
    <mergeCell ref="N92:Q92"/>
    <mergeCell ref="R92:U92"/>
    <mergeCell ref="V92:Y92"/>
    <mergeCell ref="Z92:AC92"/>
    <mergeCell ref="AD92:AE92"/>
    <mergeCell ref="A87:D87"/>
    <mergeCell ref="E87:H87"/>
    <mergeCell ref="I87:M87"/>
    <mergeCell ref="N87:Q87"/>
    <mergeCell ref="R87:U87"/>
    <mergeCell ref="V87:Y87"/>
    <mergeCell ref="Z87:AC87"/>
    <mergeCell ref="AD87:AE87"/>
    <mergeCell ref="A88:D88"/>
    <mergeCell ref="E88:H88"/>
    <mergeCell ref="I88:M88"/>
    <mergeCell ref="N88:Q88"/>
    <mergeCell ref="R88:U88"/>
    <mergeCell ref="V88:Y88"/>
    <mergeCell ref="Z88:AC88"/>
    <mergeCell ref="AD88:AE88"/>
    <mergeCell ref="A89:D89"/>
    <mergeCell ref="E89:H89"/>
    <mergeCell ref="I89:M89"/>
    <mergeCell ref="N89:Q89"/>
    <mergeCell ref="R89:U89"/>
    <mergeCell ref="V89:Y89"/>
    <mergeCell ref="Z89:AC89"/>
    <mergeCell ref="AD89:AE89"/>
    <mergeCell ref="A68:AD68"/>
    <mergeCell ref="A69:AD69"/>
    <mergeCell ref="A70:AD70"/>
    <mergeCell ref="A71:AD71"/>
    <mergeCell ref="A72:AD72"/>
    <mergeCell ref="A73:AD73"/>
    <mergeCell ref="A74:AD74"/>
    <mergeCell ref="A75:AE75"/>
    <mergeCell ref="B77:AE77"/>
    <mergeCell ref="B79:AE79"/>
    <mergeCell ref="A80:A82"/>
    <mergeCell ref="B80:AC80"/>
    <mergeCell ref="AD80:AE80"/>
    <mergeCell ref="B81:AC81"/>
    <mergeCell ref="B82:AC82"/>
    <mergeCell ref="B84:AE84"/>
    <mergeCell ref="E86:Q86"/>
    <mergeCell ref="R86:AE86"/>
    <mergeCell ref="A50:AD50"/>
    <mergeCell ref="A51:AD51"/>
    <mergeCell ref="A52:AD52"/>
    <mergeCell ref="A53:AD53"/>
    <mergeCell ref="A54:AD54"/>
    <mergeCell ref="A55:AD55"/>
    <mergeCell ref="A56:AD56"/>
    <mergeCell ref="A57:AD57"/>
    <mergeCell ref="A58:AD58"/>
    <mergeCell ref="A59:AD59"/>
    <mergeCell ref="A60:AD60"/>
    <mergeCell ref="A61:AE61"/>
    <mergeCell ref="A63:AE63"/>
    <mergeCell ref="A64:AD64"/>
    <mergeCell ref="A65:AD65"/>
    <mergeCell ref="A66:AD66"/>
    <mergeCell ref="A67:AD67"/>
    <mergeCell ref="A33:AE33"/>
    <mergeCell ref="A34:AD34"/>
    <mergeCell ref="A35:AD35"/>
    <mergeCell ref="A36:AD36"/>
    <mergeCell ref="A37:AD37"/>
    <mergeCell ref="A38:AD38"/>
    <mergeCell ref="A39:AD39"/>
    <mergeCell ref="A40:AD40"/>
    <mergeCell ref="A41:AD41"/>
    <mergeCell ref="A42:AD42"/>
    <mergeCell ref="A43:AD43"/>
    <mergeCell ref="A44:AD44"/>
    <mergeCell ref="A45:AD45"/>
    <mergeCell ref="A46:AD46"/>
    <mergeCell ref="A47:AD47"/>
    <mergeCell ref="A48:AD48"/>
    <mergeCell ref="A49:AD49"/>
    <mergeCell ref="A16:B16"/>
    <mergeCell ref="C16:AE16"/>
    <mergeCell ref="A17:B17"/>
    <mergeCell ref="C17:AE17"/>
    <mergeCell ref="A18:B18"/>
    <mergeCell ref="C18:AE18"/>
    <mergeCell ref="B20:AE20"/>
    <mergeCell ref="A22:AE22"/>
    <mergeCell ref="A23:AD23"/>
    <mergeCell ref="A24:AD24"/>
    <mergeCell ref="A25:AD25"/>
    <mergeCell ref="A26:AD26"/>
    <mergeCell ref="A27:AD27"/>
    <mergeCell ref="A28:AD28"/>
    <mergeCell ref="A29:AD29"/>
    <mergeCell ref="A30:AD30"/>
    <mergeCell ref="A31:AE31"/>
    <mergeCell ref="A1:AE1"/>
    <mergeCell ref="A3:AE3"/>
    <mergeCell ref="B4:AE4"/>
    <mergeCell ref="B5:AE5"/>
    <mergeCell ref="B6:AE6"/>
    <mergeCell ref="B7:AE7"/>
    <mergeCell ref="B8:AE8"/>
    <mergeCell ref="A10:A12"/>
    <mergeCell ref="B10:I10"/>
    <mergeCell ref="J10:AE10"/>
    <mergeCell ref="B11:I11"/>
    <mergeCell ref="J11:AE11"/>
    <mergeCell ref="B12:I12"/>
    <mergeCell ref="J12:AE12"/>
    <mergeCell ref="A14:AE14"/>
    <mergeCell ref="A15:B15"/>
    <mergeCell ref="C15:AE15"/>
  </mergeCells>
  <conditionalFormatting sqref="AD403:AD404 AD408 AD410:AD411">
    <cfRule type="expression" dxfId="26" priority="1" stopIfTrue="1">
      <formula>AD403&gt;AD402</formula>
    </cfRule>
  </conditionalFormatting>
  <conditionalFormatting sqref="AI80:AI82">
    <cfRule type="cellIs" dxfId="25" priority="2" stopIfTrue="1" operator="equal">
      <formula>1</formula>
    </cfRule>
  </conditionalFormatting>
  <conditionalFormatting sqref="V160:Z160 AC160:AE160">
    <cfRule type="expression" dxfId="24" priority="3" stopIfTrue="1">
      <formula>V160&gt;T160</formula>
    </cfRule>
  </conditionalFormatting>
  <conditionalFormatting sqref="B194:B195">
    <cfRule type="expression" dxfId="23" priority="4" stopIfTrue="1">
      <formula>B194&lt;&gt;#REF!</formula>
    </cfRule>
  </conditionalFormatting>
  <conditionalFormatting sqref="AD106:AE106">
    <cfRule type="expression" dxfId="22" priority="5" stopIfTrue="1">
      <formula>$AD$141&lt;&gt;$J$196</formula>
    </cfRule>
  </conditionalFormatting>
  <conditionalFormatting sqref="AD82">
    <cfRule type="expression" dxfId="21" priority="6" stopIfTrue="1">
      <formula>AD82&gt;AD80</formula>
    </cfRule>
  </conditionalFormatting>
  <conditionalFormatting sqref="K161:M161">
    <cfRule type="cellIs" dxfId="20" priority="7" stopIfTrue="1" operator="notEqual">
      <formula>$Z$106</formula>
    </cfRule>
  </conditionalFormatting>
  <conditionalFormatting sqref="AB403">
    <cfRule type="cellIs" dxfId="19" priority="8" stopIfTrue="1" operator="greaterThan">
      <formula>$AD$81</formula>
    </cfRule>
  </conditionalFormatting>
  <conditionalFormatting sqref="AB404">
    <cfRule type="cellIs" dxfId="18" priority="9" stopIfTrue="1" operator="greaterThan">
      <formula>$AD$82</formula>
    </cfRule>
  </conditionalFormatting>
  <conditionalFormatting sqref="Z106:AC106">
    <cfRule type="cellIs" dxfId="17" priority="10" stopIfTrue="1" operator="notEqual">
      <formula>$AD$82</formula>
    </cfRule>
  </conditionalFormatting>
  <conditionalFormatting sqref="T553:V553">
    <cfRule type="cellIs" dxfId="16" priority="11" stopIfTrue="1" operator="greaterThan">
      <formula>$T$546-$T$554-$T$555-$T$556-$T$557-$T$558</formula>
    </cfRule>
  </conditionalFormatting>
  <conditionalFormatting sqref="T555:V555">
    <cfRule type="cellIs" dxfId="15" priority="12" stopIfTrue="1" operator="greaterThan">
      <formula>$T$546-$T$553-$T$554-$T$556-$T$557-$T$558</formula>
    </cfRule>
  </conditionalFormatting>
  <conditionalFormatting sqref="T556:V556">
    <cfRule type="cellIs" dxfId="14" priority="13" stopIfTrue="1" operator="greaterThan">
      <formula>$T$546-$T$553-$T$554-$T$555-$T$557-$T$558</formula>
    </cfRule>
  </conditionalFormatting>
  <conditionalFormatting sqref="T557:V557">
    <cfRule type="cellIs" dxfId="13" priority="14" stopIfTrue="1" operator="greaterThan">
      <formula>$T$546-$T$553-$T$554-$T$555-$T$556-$T$558</formula>
    </cfRule>
  </conditionalFormatting>
  <conditionalFormatting sqref="T554:V554">
    <cfRule type="cellIs" dxfId="12" priority="15" stopIfTrue="1" operator="greaterThan">
      <formula>$T$546-$T$553-$T$555-$T$556-$T$557-$T$558</formula>
    </cfRule>
  </conditionalFormatting>
  <conditionalFormatting sqref="T558:V558">
    <cfRule type="cellIs" dxfId="11" priority="16" stopIfTrue="1" operator="greaterThan">
      <formula>$T$546-$T$553-$T$554-$T$555-$T$556-$T$557</formula>
    </cfRule>
  </conditionalFormatting>
  <conditionalFormatting sqref="T569:V569">
    <cfRule type="cellIs" dxfId="10" priority="17" stopIfTrue="1" operator="greaterThan">
      <formula>$T$562-$T$570-$T$571-$T$572-$T$573-$T$574</formula>
    </cfRule>
  </conditionalFormatting>
  <conditionalFormatting sqref="T570:V570">
    <cfRule type="cellIs" dxfId="9" priority="18" stopIfTrue="1" operator="greaterThan">
      <formula>$T$562-$T$569-$T$571-$T$572-$T$573-$T$574</formula>
    </cfRule>
  </conditionalFormatting>
  <conditionalFormatting sqref="T571:V571">
    <cfRule type="cellIs" dxfId="8" priority="19" stopIfTrue="1" operator="greaterThan">
      <formula>$T$562-$T$569-$T$570-$T$572-$T$573-$T$574</formula>
    </cfRule>
  </conditionalFormatting>
  <conditionalFormatting sqref="T572:V572">
    <cfRule type="cellIs" dxfId="7" priority="20" stopIfTrue="1" operator="greaterThan">
      <formula>$T$562-$T$569-$T$570-$T$571-$T$573-$T$574</formula>
    </cfRule>
  </conditionalFormatting>
  <conditionalFormatting sqref="T573:V573">
    <cfRule type="cellIs" dxfId="6" priority="21" stopIfTrue="1" operator="greaterThan">
      <formula>$T$562-$T$569-$T$570-$T$571-$T$572-$T$574</formula>
    </cfRule>
  </conditionalFormatting>
  <conditionalFormatting sqref="T574:V574">
    <cfRule type="cellIs" dxfId="5" priority="22" stopIfTrue="1" operator="greaterThan">
      <formula>$T$562-$T$569-$T$570-$T$571-$T$572-$T$573</formula>
    </cfRule>
  </conditionalFormatting>
  <conditionalFormatting sqref="AD81">
    <cfRule type="expression" dxfId="4" priority="23" stopIfTrue="1">
      <formula>$AD$81&gt;$AD$80</formula>
    </cfRule>
  </conditionalFormatting>
  <conditionalFormatting sqref="T548:V548">
    <cfRule type="cellIs" dxfId="3" priority="24" stopIfTrue="1" operator="notEqual">
      <formula>$T$547-$T$549</formula>
    </cfRule>
  </conditionalFormatting>
  <conditionalFormatting sqref="T549:V549">
    <cfRule type="cellIs" dxfId="2" priority="25" stopIfTrue="1" operator="notEqual">
      <formula>$T$547-$T$548</formula>
    </cfRule>
  </conditionalFormatting>
  <conditionalFormatting sqref="T564:V564">
    <cfRule type="cellIs" dxfId="1" priority="26" stopIfTrue="1" operator="notEqual">
      <formula>$T$563-$T$565</formula>
    </cfRule>
  </conditionalFormatting>
  <conditionalFormatting sqref="T565:V565">
    <cfRule type="cellIs" dxfId="0" priority="27" stopIfTrue="1" operator="notEqual">
      <formula>$T$563-$T$564</formula>
    </cfRule>
  </conditionalFormatting>
  <dataValidations count="16">
    <dataValidation type="decimal" allowBlank="1" showDropDown="1" showErrorMessage="1" sqref="AD347:AE357" xr:uid="{00000000-0002-0000-0000-000000000000}">
      <formula1>0</formula1>
      <formula2>100</formula2>
    </dataValidation>
    <dataValidation type="list" allowBlank="1" showErrorMessage="1" sqref="L244:W254 Y244:AE244 X245:AE254 AE322:AE331 AE335:AE342 Z361:Z366 AD361:AD366 AA366 AE368:AE379 AE388:AE395 AE399" xr:uid="{00000000-0002-0000-0000-000001000000}">
      <formula1>"да,нет"</formula1>
      <formula2>0</formula2>
    </dataValidation>
    <dataValidation type="decimal" allowBlank="1" showDropDown="1" showErrorMessage="1" sqref="E88:AE93 E95:AE100 E102:AE104 T208:AE216 T220:AE228 T232:AE240 N260:AE269 AB361:AC366 AE361:AE366 R415:AA421 W431:W450 W455:W466 W471:W487 W492:W508 W513:W540 S546:S551 V546:AE551 S553:S558 V553:AE558 S562:S568 V562:AE567 V568:Z574 AC568:AE568 R569:R574 AA569:AE574 AD578:AE580 T582:Y585 AD582:AE587 U586:Y587" xr:uid="{00000000-0002-0000-0000-000002000000}">
      <formula1>0</formula1>
      <formula2>1000000</formula2>
    </dataValidation>
    <dataValidation type="decimal" allowBlank="1" showDropDown="1" showErrorMessage="1" sqref="AH376:AJ376" xr:uid="{00000000-0002-0000-0000-000003000000}">
      <formula1>0</formula1>
      <formula2>10000</formula2>
    </dataValidation>
    <dataValidation type="decimal" allowBlank="1" showDropDown="1" showErrorMessage="1" sqref="N289:AE300 X431:Z450 X455:Z466 X471:Z487 X492:Z508 X513:Z540" xr:uid="{00000000-0002-0000-0000-000004000000}">
      <formula1>0</formula1>
      <formula2>100000</formula2>
    </dataValidation>
    <dataValidation type="list" allowBlank="1" showInputMessage="1" showErrorMessage="1" prompt="Выберите из списка" sqref="AE34:AE60 AE64:AE74 AE303:AE308 Z347:AC357 K385:AE386 AE23:AE30" xr:uid="{00000000-0002-0000-0000-000005000000}">
      <formula1>"Да,Нет"</formula1>
      <formula2>0</formula2>
    </dataValidation>
    <dataValidation type="decimal" allowBlank="1" showErrorMessage="1" sqref="AD82 AD402:AD404 AD407:AD411" xr:uid="{00000000-0002-0000-0000-000006000000}">
      <formula1>0</formula1>
      <formula2>30000</formula2>
    </dataValidation>
    <dataValidation type="list" allowBlank="1" showErrorMessage="1" sqref="J9:J10" xr:uid="{00000000-0002-0000-0000-000007000000}">
      <formula1>"Запад,Кинель,Отрадненский,Поволжье,Самара,Север,Северо-Восток,Северо-Запад,Тольятти,Центр,Юг,Юго-Восток,Юго-Запад"</formula1>
      <formula2>0</formula2>
    </dataValidation>
    <dataValidation allowBlank="1" showInputMessage="1" showErrorMessage="1" prompt="Выберите из списка" sqref="A23:AD30 A34:AD60 A64:AD71 A73:AD74" xr:uid="{00000000-0002-0000-0000-000008000000}">
      <formula1>0</formula1>
      <formula2>0</formula2>
    </dataValidation>
    <dataValidation type="decimal" allowBlank="1" showErrorMessage="1" sqref="N112:AE160 C169:AE174 C181:AE186 C189:AE191 C199:AE201 Q273:S274 AD275 Q277:V277 T278:V279 Q282:V284 AE312:AE316 AB402:AB404 Z424:AC425" xr:uid="{00000000-0002-0000-0000-000009000000}">
      <formula1>0</formula1>
      <formula2>100000</formula2>
    </dataValidation>
    <dataValidation type="decimal" allowBlank="1" showErrorMessage="1" sqref="AA273:AC274" xr:uid="{00000000-0002-0000-0000-00000A000000}">
      <formula1>0</formula1>
      <formula2>10000</formula2>
    </dataValidation>
    <dataValidation type="list" allowBlank="1" sqref="C432:V450" xr:uid="{00000000-0002-0000-0000-00000C000000}">
      <formula1>"английский язык,астрономия,биология,география,информатика,история,литература,математика,немецкий язык,обществознание,окружающий мир,основы безопасности жизнедеятельности,русский язык,технология,физика,химия,экология"</formula1>
      <formula2>0</formula2>
    </dataValidation>
    <dataValidation type="list" allowBlank="1" showErrorMessage="1" sqref="C456:V466" xr:uid="{00000000-0002-0000-0000-00000D000000}">
      <formula1>"адаптивная физкультура,веб-дизайн,визаж,гончарное дело,кондитерское дело,кулинарное дело,ландшафтный дизайн,массажист,обработка текста,парикмахер,поварское дело,портной,робототехника,сварочные технологии,столярное дело,швея"</formula1>
      <formula2>0</formula2>
    </dataValidation>
    <dataValidation type="list" allowBlank="1" showInputMessage="1" prompt="Выберите из списка" sqref="C431:V431 C540:V540" xr:uid="{00000000-0002-0000-0000-00000E000000}">
      <formula1>"английский язык,астрономия,биология,география,информатика,история,литература,математика,немецкий язык,обществознание,окружающий мир,основы безопасности жизнедеятельности,русский язык,технология,физика,химия,экология"</formula1>
      <formula2>0</formula2>
    </dataValidation>
    <dataValidation type="list" allowBlank="1" showInputMessage="1" showErrorMessage="1" prompt="Выберите из списка" sqref="C455:V455" xr:uid="{00000000-0002-0000-0000-00000F000000}">
      <formula1>"адаптивная физкультура,веб-дизайн,визаж,гончарное дело,кондитерское дело,кулинарное дело,ландшафтный дизайн,массажист,обработка текста,парикмахер,поварское дело,портной,робототехника,сварочные технологии,столярное дело,швея"</formula1>
      <formula2>0</formula2>
    </dataValidation>
    <dataValidation allowBlank="1" showErrorMessage="1" sqref="J11:AE11" xr:uid="{00000000-0002-0000-0000-000010000000}">
      <formula1>0</formula1>
      <formula2>0</formula2>
    </dataValidation>
  </dataValidations>
  <printOptions horizontalCentered="1" gridLines="1"/>
  <pageMargins left="0.7" right="0.7" top="0.55486111111111114" bottom="0.5708333333333333" header="0.51180555555555551" footer="0.51180555555555551"/>
  <pageSetup paperSize="9" firstPageNumber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__Anonymous_Sheet_DB__1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X</cp:lastModifiedBy>
  <dcterms:created xsi:type="dcterms:W3CDTF">2022-02-09T09:54:21Z</dcterms:created>
  <dcterms:modified xsi:type="dcterms:W3CDTF">2022-02-10T19:03:34Z</dcterms:modified>
</cp:coreProperties>
</file>